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23 Most ev.č. 3173-1 přes Tichou Orlici v Číčové\A Výkaz výměr\neoceněný\"/>
    </mc:Choice>
  </mc:AlternateContent>
  <bookViews>
    <workbookView xWindow="0" yWindow="0" windowWidth="0" windowHeight="0" activeTab="5"/>
  </bookViews>
  <sheets>
    <sheet name="SO 000" sheetId="2" r:id="rId1"/>
    <sheet name="SO 001" sheetId="3" r:id="rId2"/>
    <sheet name="SO 181" sheetId="4" r:id="rId3"/>
    <sheet name="SO 201" sheetId="5" r:id="rId4"/>
    <sheet name="SO 430SO 430.1" sheetId="6" r:id="rId5"/>
    <sheet name="SO 430SO 430.2" sheetId="7" r:id="rId6"/>
  </sheets>
  <calcPr/>
</workbook>
</file>

<file path=xl/calcChain.xml><?xml version="1.0" encoding="utf-8"?>
<calcChain xmlns="http://schemas.openxmlformats.org/spreadsheetml/2006/main">
  <c i="7" l="1" r="I3"/>
  <c r="I151"/>
  <c r="O196"/>
  <c r="I196"/>
  <c r="O192"/>
  <c r="I192"/>
  <c r="O188"/>
  <c r="I188"/>
  <c r="O184"/>
  <c r="I184"/>
  <c r="O180"/>
  <c r="I180"/>
  <c r="O176"/>
  <c r="I176"/>
  <c r="O172"/>
  <c r="I172"/>
  <c r="O168"/>
  <c r="I168"/>
  <c r="O164"/>
  <c r="I164"/>
  <c r="O160"/>
  <c r="I160"/>
  <c r="O156"/>
  <c r="I156"/>
  <c r="O152"/>
  <c r="I152"/>
  <c r="I46"/>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I9"/>
  <c r="O42"/>
  <c r="I42"/>
  <c r="O38"/>
  <c r="I38"/>
  <c r="O34"/>
  <c r="I34"/>
  <c r="O30"/>
  <c r="I30"/>
  <c r="O26"/>
  <c r="I26"/>
  <c r="O22"/>
  <c r="I22"/>
  <c r="O18"/>
  <c r="I18"/>
  <c r="O14"/>
  <c r="I14"/>
  <c r="O10"/>
  <c r="I10"/>
  <c i="6" r="I3"/>
  <c r="I143"/>
  <c r="O184"/>
  <c r="I184"/>
  <c r="O180"/>
  <c r="I180"/>
  <c r="O176"/>
  <c r="I176"/>
  <c r="O172"/>
  <c r="I172"/>
  <c r="O168"/>
  <c r="I168"/>
  <c r="O164"/>
  <c r="I164"/>
  <c r="O160"/>
  <c r="I160"/>
  <c r="O156"/>
  <c r="I156"/>
  <c r="O152"/>
  <c r="I152"/>
  <c r="O148"/>
  <c r="I148"/>
  <c r="O144"/>
  <c r="I144"/>
  <c r="I38"/>
  <c r="O139"/>
  <c r="I139"/>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I9"/>
  <c r="O34"/>
  <c r="I34"/>
  <c r="O30"/>
  <c r="I30"/>
  <c r="O26"/>
  <c r="I26"/>
  <c r="O22"/>
  <c r="I22"/>
  <c r="O18"/>
  <c r="I18"/>
  <c r="O14"/>
  <c r="I14"/>
  <c r="O10"/>
  <c r="I10"/>
  <c i="5" r="I3"/>
  <c r="I356"/>
  <c r="O409"/>
  <c r="I409"/>
  <c r="O405"/>
  <c r="I405"/>
  <c r="O401"/>
  <c r="I401"/>
  <c r="O397"/>
  <c r="I397"/>
  <c r="O393"/>
  <c r="I393"/>
  <c r="O389"/>
  <c r="I389"/>
  <c r="O385"/>
  <c r="I385"/>
  <c r="O381"/>
  <c r="I381"/>
  <c r="O377"/>
  <c r="I377"/>
  <c r="O373"/>
  <c r="I373"/>
  <c r="O369"/>
  <c r="I369"/>
  <c r="O365"/>
  <c r="I365"/>
  <c r="O361"/>
  <c r="I361"/>
  <c r="O357"/>
  <c r="I357"/>
  <c r="I327"/>
  <c r="O352"/>
  <c r="I352"/>
  <c r="O348"/>
  <c r="I348"/>
  <c r="O344"/>
  <c r="I344"/>
  <c r="O340"/>
  <c r="I340"/>
  <c r="O336"/>
  <c r="I336"/>
  <c r="O332"/>
  <c r="I332"/>
  <c r="O328"/>
  <c r="I328"/>
  <c r="I302"/>
  <c r="O323"/>
  <c r="I323"/>
  <c r="O319"/>
  <c r="I319"/>
  <c r="O315"/>
  <c r="I315"/>
  <c r="O311"/>
  <c r="I311"/>
  <c r="O307"/>
  <c r="I307"/>
  <c r="O303"/>
  <c r="I303"/>
  <c r="I257"/>
  <c r="O298"/>
  <c r="I298"/>
  <c r="O294"/>
  <c r="I294"/>
  <c r="O290"/>
  <c r="I290"/>
  <c r="O286"/>
  <c r="I286"/>
  <c r="O282"/>
  <c r="I282"/>
  <c r="O278"/>
  <c r="I278"/>
  <c r="O274"/>
  <c r="I274"/>
  <c r="O270"/>
  <c r="I270"/>
  <c r="O266"/>
  <c r="I266"/>
  <c r="O262"/>
  <c r="I262"/>
  <c r="O258"/>
  <c r="I258"/>
  <c r="I188"/>
  <c r="O253"/>
  <c r="I253"/>
  <c r="O249"/>
  <c r="I249"/>
  <c r="O245"/>
  <c r="I245"/>
  <c r="O241"/>
  <c r="I241"/>
  <c r="O237"/>
  <c r="I237"/>
  <c r="O233"/>
  <c r="I233"/>
  <c r="O229"/>
  <c r="I229"/>
  <c r="O225"/>
  <c r="I225"/>
  <c r="O221"/>
  <c r="I221"/>
  <c r="O217"/>
  <c r="I217"/>
  <c r="O213"/>
  <c r="I213"/>
  <c r="O209"/>
  <c r="I209"/>
  <c r="O205"/>
  <c r="I205"/>
  <c r="O201"/>
  <c r="I201"/>
  <c r="O197"/>
  <c r="I197"/>
  <c r="O193"/>
  <c r="I193"/>
  <c r="O189"/>
  <c r="I189"/>
  <c r="I143"/>
  <c r="O184"/>
  <c r="I184"/>
  <c r="O180"/>
  <c r="I180"/>
  <c r="O176"/>
  <c r="I176"/>
  <c r="O172"/>
  <c r="I172"/>
  <c r="O168"/>
  <c r="I168"/>
  <c r="O164"/>
  <c r="I164"/>
  <c r="O160"/>
  <c r="I160"/>
  <c r="O156"/>
  <c r="I156"/>
  <c r="O152"/>
  <c r="I152"/>
  <c r="O148"/>
  <c r="I148"/>
  <c r="O144"/>
  <c r="I144"/>
  <c r="I102"/>
  <c r="O139"/>
  <c r="I139"/>
  <c r="O135"/>
  <c r="I135"/>
  <c r="O131"/>
  <c r="I131"/>
  <c r="O127"/>
  <c r="I127"/>
  <c r="O123"/>
  <c r="I123"/>
  <c r="O119"/>
  <c r="I119"/>
  <c r="O115"/>
  <c r="I115"/>
  <c r="O111"/>
  <c r="I111"/>
  <c r="O107"/>
  <c r="I107"/>
  <c r="O103"/>
  <c r="I103"/>
  <c r="I29"/>
  <c r="O98"/>
  <c r="I98"/>
  <c r="O94"/>
  <c r="I94"/>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4" r="I3"/>
  <c r="I25"/>
  <c r="O54"/>
  <c r="I54"/>
  <c r="O50"/>
  <c r="I50"/>
  <c r="O46"/>
  <c r="I46"/>
  <c r="O42"/>
  <c r="I42"/>
  <c r="O38"/>
  <c r="I38"/>
  <c r="O34"/>
  <c r="I34"/>
  <c r="O30"/>
  <c r="I30"/>
  <c r="O26"/>
  <c r="I26"/>
  <c r="I8"/>
  <c r="O21"/>
  <c r="I21"/>
  <c r="O17"/>
  <c r="I17"/>
  <c r="O13"/>
  <c r="I13"/>
  <c r="O9"/>
  <c r="I9"/>
  <c i="3" r="I3"/>
  <c r="I50"/>
  <c r="O91"/>
  <c r="I91"/>
  <c r="O87"/>
  <c r="I87"/>
  <c r="O83"/>
  <c r="I83"/>
  <c r="O79"/>
  <c r="I79"/>
  <c r="O75"/>
  <c r="I75"/>
  <c r="O71"/>
  <c r="I71"/>
  <c r="O67"/>
  <c r="I67"/>
  <c r="O63"/>
  <c r="I63"/>
  <c r="O59"/>
  <c r="I59"/>
  <c r="O55"/>
  <c r="I55"/>
  <c r="O51"/>
  <c r="I51"/>
  <c r="I25"/>
  <c r="O46"/>
  <c r="I46"/>
  <c r="O42"/>
  <c r="I42"/>
  <c r="O38"/>
  <c r="I38"/>
  <c r="O34"/>
  <c r="I34"/>
  <c r="O30"/>
  <c r="I30"/>
  <c r="O26"/>
  <c r="I26"/>
  <c r="I8"/>
  <c r="O21"/>
  <c r="I21"/>
  <c r="O17"/>
  <c r="I17"/>
  <c r="O13"/>
  <c r="I13"/>
  <c r="O9"/>
  <c r="I9"/>
  <c i="2" r="I3"/>
  <c r="I8"/>
  <c r="O52"/>
  <c r="I52"/>
  <c r="O48"/>
  <c r="I48"/>
  <c r="O44"/>
  <c r="I44"/>
  <c r="O40"/>
  <c r="I40"/>
  <c r="O36"/>
  <c r="I36"/>
  <c r="O32"/>
  <c r="I32"/>
  <c r="O28"/>
  <c r="I28"/>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<sst xmlns="http://schemas.openxmlformats.org/spreadsheetml/2006/main">
  <si>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</si>
  <si>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</si>
  <si>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</si>
  <si>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</si>
  <si>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</si>
  <si>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35942</t>
  </si>
  <si>
    <t>Most ev.č. 3173-1 přes Tichou Orlici v Číčové_neoceněný</t>
  </si>
  <si>
    <t>SO 000</t>
  </si>
  <si>
    <t>O</t>
  </si>
  <si>
    <t>Rozpočet:</t>
  </si>
  <si>
    <t>VŠEOBECNÉ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</si>
  <si>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</si>
  <si>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</si>
  <si>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</si>
  <si>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</si>
  <si>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</si>
  <si>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</si>
  <si>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</si>
  <si>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</si>
  <si>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</si>
  <si>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</si>
  <si>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</si>
  <si>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</si>
  <si>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</si>
  <si>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</si>
  <si>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</si>
  <si>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02710</t>
  </si>
  <si>
    <t/>
  </si>
  <si>
    <t>POMOC PRÁCE ZŘÍZ NEBO ZAJIŠŤ OBJÍŽĎKY A PŘÍSTUP CESTY</t>
  </si>
  <si>
    <t>KPL</t>
  </si>
  <si>
    <t>PP</t>
  </si>
  <si>
    <t>Veškeré náklady na vyznačení / provozování / manipulaci / údržbu prostoru vymezeného pro zajištění přístupu k rodinným domům s ohledem na postup prováděných prácí po celou dobu výstavby dle výkresu B.2.2 - SITUACE STAVENIŠTĚ. 
Dočasné úpravy a regulace peších v prostoru staveniště a nezbytné značení a opatření vyplývající z požadavků BOZP na staveništi).
Komplet</t>
  </si>
  <si>
    <t>VV</t>
  </si>
  <si>
    <t>1.000000 = 1,000 [A]</t>
  </si>
  <si>
    <t>TS</t>
  </si>
  <si>
    <t>zahrnuje veškeré náklady spojené s objednatelem požadovanými zařízeními</t>
  </si>
  <si>
    <t>02730</t>
  </si>
  <si>
    <t>POMOC PRÁCE ZŘÍZ NEBO ZAJIŠŤ OCHRANU INŽENÝRSKÝCH SÍTÍ</t>
  </si>
  <si>
    <t>Položka společná pro celou stavbu
Zahrnuje náklady na veškeré nutné ochrany a oprávněně požadovaná opatření vlastníkem dotčené inženýrské sítě a případné další související práce na obnažených nebo jiným způsobem dotčených inženýrských sítí.
Případné sondy, zajištění před stavebními pracemi.
Ochrana dle pokynů jednotlivých správců a dle plánu BOZP.</t>
  </si>
  <si>
    <t>02910</t>
  </si>
  <si>
    <t>OSTATNÍ POŽADAVKY - ZEMĚMĚŘIČSKÁ MĚŘENÍ</t>
  </si>
  <si>
    <t>Položka společná pro celou stavbu.
Soubor geodetických prací nutných pro vytyčovací práce, ověřovací a kontrolní měření ve smyslu TKP 1 odborně způsobilými osobami. 
Položka zahrnuje zřízení primární vytyčovací sítě dle TKP 1. 
Celkem soubor prací dle SOD akce v daném rozsahu, počtu.</t>
  </si>
  <si>
    <t>zahrnuje veškeré náklady spojené s objednatelem požadovanými pracemi, 
- pro stanovení orientační investorské ceny určete jednotkovou cenu jako 1% odhadované ceny stavby</t>
  </si>
  <si>
    <t>02911</t>
  </si>
  <si>
    <t>A</t>
  </si>
  <si>
    <t>OSTATNÍ POŽADAVKY - GEODETICKÉ ZAMĚŘENÍ</t>
  </si>
  <si>
    <t>HM</t>
  </si>
  <si>
    <t>Položka společná pro celou stavbu.
cena za zaměření skutečného provedení stavby výškopisné i polohopisné celé stavby
celkem včetně ochrany vytyčovacích a vytyčovaných bodů
Celkem rozsah dle SOD</t>
  </si>
  <si>
    <t>zahrnuje veškeré náklady spojené s objednatelem požadovanými pracemi</t>
  </si>
  <si>
    <t>B</t>
  </si>
  <si>
    <t>Geodetické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apod. Dokladem o splnění této povinnosti bude potvrzení příslušného editora SSKHK o správnosti převzaté struktury a obsahu dat.</t>
  </si>
  <si>
    <t>C</t>
  </si>
  <si>
    <t xml:space="preserve">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</si>
  <si>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1 = 1,000 [A]</t>
  </si>
  <si>
    <t>02940</t>
  </si>
  <si>
    <t>OSTATNÍ POŽADAVKY - VYPRACOVÁNÍ DOKUMENTACE</t>
  </si>
  <si>
    <t>cena za vypracování Havarijního a povodňového plánu
Položka společná pro celou akci.</t>
  </si>
  <si>
    <t>Položka zahrnuje:
- veškeré náklady spojené s objednatelem požadovanými pracemi
Položka nezahrnuje:
- x</t>
  </si>
  <si>
    <t>02945</t>
  </si>
  <si>
    <t>OSTAT POŽADAVKY - GEOMETRICKÝ PLÁN</t>
  </si>
  <si>
    <t xml:space="preserve">Položka společná pro celou stavbu
Rozsah prací je dfinován SOD akce mezi objednatelem a dodavatelem stavby.
Zpracování  vypracování geometrického plánu dle SOD</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</si>
  <si>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t>
  </si>
  <si>
    <t>02946</t>
  </si>
  <si>
    <t>OSTAT POŽADAVKY - FOTODOKUMENTACE</t>
  </si>
  <si>
    <t>Položka společná pro celou stavbu
Rozsah prací je dfinován SOD akce mezi objednatelem a dodavatelem stavby.
Zpracování podrobné fotodokumentace s časovým určením vč.popisu.</t>
  </si>
  <si>
    <t>položka zahrnuje:
- fotodokumentaci zadavatelem požadovaného děje a konstrukcí v požadovaných časových intervalech
- zadavatelem specifikované výstupy (fotografie v papírovém a digitálním formátu) v požadovaném počtu</t>
  </si>
  <si>
    <t>02947</t>
  </si>
  <si>
    <t>OSTAT POŽADAVKY - HAVARIJNÍ A POVODŇOVÝ PLÁN - AKTUALIZACE</t>
  </si>
  <si>
    <t>Položka společná pro celou akci.
komplet 1</t>
  </si>
  <si>
    <t>02950</t>
  </si>
  <si>
    <t>OSTATNÍ POŽADAVKY - POSUDKY, KONTROLY, REVIZNÍ ZPRÁVY</t>
  </si>
  <si>
    <t>Položka společná pro celou akci.
Zdokumentování (pasportizace) stávajícího stavu konstrukcí, objektů, pozemků, sítí apod., které budou stavbou dotčeny vč. fotodokumentace, projednání a odsouhlasení dotčenými osobami, správci, vlastníky. Pasportizace komunikací určených k DIO.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akce)</t>
  </si>
  <si>
    <t>02991</t>
  </si>
  <si>
    <t>OSTATNÍ POŽADAVKY - INFORMAČNÍ TABULE</t>
  </si>
  <si>
    <t>KUS</t>
  </si>
  <si>
    <t>Náklady na zřízení informačních tabulí s údaji o stavbě s textem dle vzoru objednatele, včetně ukotvení. Po ukončení stavby odstranění.
PEVNÁ CENA</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</si>
  <si>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</si>
  <si>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</si>
  <si>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SO 001</t>
  </si>
  <si>
    <t>DEMOLICE MOSTU</t>
  </si>
  <si>
    <t>015111</t>
  </si>
  <si>
    <t xml:space="preserve">POPLATKY ZA LIKVIDACI ODPADŮ NEKONTAMINOVANÝCH - 17 05 04  VYTĚŽENÉ ZEMINY A HORNINY -  I. TŘÍDA TĚŽITELNOSTI</t>
  </si>
  <si>
    <t>T</t>
  </si>
  <si>
    <t>"položka 11332 - 119.22 m3 * 2 t/m3 = 238.44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</si>
  <si>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</si>
  <si>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015120</t>
  </si>
  <si>
    <t xml:space="preserve">POPLATKY ZA LIKVIDACI ODPADŮ NEKONTAMINOVANÝCH - 17 01 02  STAVEBNÍ A DEMOLIČNÍ SUŤ (CIHLY)</t>
  </si>
  <si>
    <t>"položka 11317 - 19.4 m3 * 2.5 t/m3 = 48.5 [A]
položka 11424 - 128.8 m3 * 2.1 t/m3 = 270.48 [B]
položka 96613 - 17.23 m3 * 2.5 t/m3 = 43.08 [C]
položka 96615 - 161.22 m3 * 2.3 t/m3 = 370.81 [D]
položka 96616 - 312.27 m3 * 2.5 t/m3 = 780.68 [E]"</t>
  </si>
  <si>
    <t>015130</t>
  </si>
  <si>
    <t xml:space="preserve">POPLATKY ZA LIKVIDACI ODPADŮ NEKONTAMINOVANÝCH - 17 03 02  VYBOURANÝ ASFALTOVÝ BETON BEZ DEHTU</t>
  </si>
  <si>
    <t>"položka 11333 - 109.52 m3 * 1.9 t/m3 = 208.09 [A]
položka 11372D - 54.47 m3 * 1.9 t/m3 = 103.49 [B]"</t>
  </si>
  <si>
    <t>015760</t>
  </si>
  <si>
    <t xml:space="preserve">POPLATKY ZA LIKVIDACI ODPADŮ NEBEZPEČNÝCH - 17 06 03*  IZOLAČNÍ MATERIÁLY OBSAHUJÍCÍ NEBEZPEČNÉ LÁTKY</t>
  </si>
  <si>
    <t>"položka 97817 - 0.01 m * 243.6 m2 * 2.1 t/m3 = 5.12 [A]"</t>
  </si>
  <si>
    <t>1</t>
  </si>
  <si>
    <t>ZEMNÍ PRÁCE</t>
  </si>
  <si>
    <t>11317</t>
  </si>
  <si>
    <t>ODSTRAN KRYTU ZPEVNĚNÝCH PLOCH Z DLAŽEB KOSTEK</t>
  </si>
  <si>
    <t>M3</t>
  </si>
  <si>
    <t>Položka včetně odvozu na trvalou skládku do dodavatelem určené vzdálenosti.
Rozměry odečteny z grafického systému AutoCAD.
Čerpání položky bude dle skutečného množství provedených prací na základě zápisu ve stavebním deníku a schválení TDS.</t>
  </si>
  <si>
    <t>"vozovka na mostě - 0.1*4.85*40 = 19.4 [A]"</t>
  </si>
  <si>
    <t>Položka zahrnuje veškerou manipulaci s vybouranou sutí a s vybouranými hmotami vč. uložení na skládku. Nezahrnuje poplatek za skládku, který se vykazuje v položce 0141** (s výjimkou malého množství bouraného materiálu, kde je možné poplatek zahrno</t>
  </si>
  <si>
    <t>11332</t>
  </si>
  <si>
    <t>ODSTRANĚNÍ PODKLADŮ ZPEVNĚNÝCH PLOCH Z KAMENIVA NESTMELENÉHO</t>
  </si>
  <si>
    <t>Vybourání nestmelených podkladních vozovkových vrstev v místech plné konstrukce vozovky, předpokládá se tl. 200mm. Položka včetně odvozu na trvalou skládku do dodavatelem určené vzdálenosti.
Rozměry odečteny z grafického systému AutoCAD.
Tloušťky konstrukcí odhadovány.
Čerpání položky bude dle skutečného množství provedených prací na základě zápisu ve stavebním deníku a schválení TDS.</t>
  </si>
  <si>
    <t>"podkladní vrstvy před mostem - 0.2*213.5 = 42.7 [A]
podkladní vrstvy za mostem - 0.2*334.1 = 66.82 [B]
podkladní vrstvy na mostě - 0.05*4.85*40 = 9.7 [C]"</t>
  </si>
  <si>
    <t>11333</t>
  </si>
  <si>
    <t>ODSTRANĚNÍ PODKLADU ZPEVNĚNÝCH PLOCH S ASFALT POJIVEM</t>
  </si>
  <si>
    <t xml:space="preserve">Odstranění zbytku podkl. asf. vrstev vozovky (po frézování), předpokládá se tl. 200mm  v místech plné konstrukce vozovky. Dle provedených zkoušek je zatříděn dle vyhlášky č. 130/2019 do třídy ZAS-T1 (nepředpokládá se nebezpečný odpad). 
Položka včetně odvozu na trvalou skládku do dodavatelem určené vzdálenosti.
Rozměry odečteny z grafického systému AutoCAD.
Tloušťky konstrukcí odhadovány.
Čerpání položky bude dle skutečného množství provedených prací na základě zápisu ve stavebním deníku a schválení TDS.</t>
  </si>
  <si>
    <t>"podkladní vrstvy před mostem - 0.2*213.5 = 42.7 [A]
podkaldní vrstvy za mostem - 0.2*334.1 = 66.82 [B]"</t>
  </si>
  <si>
    <t>11353</t>
  </si>
  <si>
    <t>ODSTRANĚNÍ CHODNÍKOVÝCH KAMENNÝCH OBRUBNÍKŮ</t>
  </si>
  <si>
    <t>M</t>
  </si>
  <si>
    <t>vč. odvozu, uložení a poplatku za skládku.
Čerpání položky bude dle skutečného množství provedených prací na základě zápisu ve stavebním deníku a schválení TDS.</t>
  </si>
  <si>
    <t>"obrubníky na mostě vpravo - 51 = 51 [A]
obrubníky na mostě vlevo - 51 = 51 [B]"</t>
  </si>
  <si>
    <t>11372D</t>
  </si>
  <si>
    <t>FRÉZOVÁNÍ ZPEVNĚNÝCH PLOCH ASFALT DROBNÝCH OPRAV A PLOŠ ROZPADŮ DO 2000M2</t>
  </si>
  <si>
    <t>Dle provedených zkoušek asfaltu je zatříděn dle vyhlášky č. 130/2019 do třídy ZAS-T1 (nepředpokládá se nebezpečný odpad). Položka včetně odvozu na trvalou skládku do dodavatelem určené vzdálenosti. 
Rozměry odečteny z grafického systému AutoCAD.
Tloušťky konstrukcí odhadovány.
Čerpání položky bude dle skutečného množství provedených prací na základě zápisu ve stavebním deníku a schválení TDS.
Zhotovitel v ceně zohlední možnost zpětného využití vyfrézovaného materiálu na stavbě.</t>
  </si>
  <si>
    <t>"odstranění krytu před mostem - 0.1*209.5 = 20.95 [A]
odstranění krytu za mostem - 0.1*335.2 = 33.52 [B]"</t>
  </si>
  <si>
    <t>11424</t>
  </si>
  <si>
    <t>ODSTRAN KONSTR VODNÍCH KORYT Z LOM KAM NA SUCHO</t>
  </si>
  <si>
    <t>Tloušťky konstrukcí odhadovány.
Čerpání položky bude dle skutečného množství provedených prací na základě zápisu ve stavebním deníku a schválení TDS.
Rozměry odečteny z grafického systému AutoCAD.</t>
  </si>
  <si>
    <t>"stávající opevnění koryta pod mostem - předpoklad - 10*0.4*(15.9+16.3) = 128.8 [A]"</t>
  </si>
  <si>
    <t>Odstranění konstrukcí vodních koryt se měří v [m3] vybouraných hmot ve stavu před vybouráním. Položka zahrnuje veškerou manipulaci s vybouranou sutí a s vybouranými hmotami vč. uložení na skládku. Nezahrnuje poplatek za skládku, který se vykazuje</t>
  </si>
  <si>
    <t>9</t>
  </si>
  <si>
    <t>Ostatní konstrukce a práce</t>
  </si>
  <si>
    <t>9112A3</t>
  </si>
  <si>
    <t>ZÁBRADLÍ MOSTNÍ S VODOR MADLY - DEMONTÁŽ S PŘESUNEM</t>
  </si>
  <si>
    <t>Odkup zhotovitelem za cenu šrotu.</t>
  </si>
  <si>
    <t>"celkem - 2*50.5 = 101 [A]"</t>
  </si>
  <si>
    <t>položka zahrnuje:
- demontáž a odstranění zařízení
- jeho odvoz na předepsané místo</t>
  </si>
  <si>
    <t>911CB3</t>
  </si>
  <si>
    <t>SVODIDLO BETON, ÚROVEŇ ZADRŽ H1 VÝŠ 0,8M - DEMONTÁŽ S PŘESUNEM</t>
  </si>
  <si>
    <t>vč. odvozu, uložení , bez poplatku za skládku 
bet. svodidla budou odvezena do areálu Údržby silnic KHK v Rychnově nad Kněžnou</t>
  </si>
  <si>
    <t>"celkem - 2*4 = 8 [A]"</t>
  </si>
  <si>
    <t>914133</t>
  </si>
  <si>
    <t>DOPRAVNÍ ZNAČKY ZÁKLADNÍ VELIKOSTI OCELOVÉ FÓLIE TŘ 2 - DEMONTÁŽ</t>
  </si>
  <si>
    <t>Stávající dopravní značení v zájmovém prostoru bude odstraněno a předáno správci.
vč. odvozu, uložení a poplatku za skládku.</t>
  </si>
  <si>
    <t>"celkem - 8 = 8 [A]"</t>
  </si>
  <si>
    <t>Položka zahrnuje odstranění, demontáž a odklizení materiálu s odvozem na předepsané místo</t>
  </si>
  <si>
    <t>965821</t>
  </si>
  <si>
    <t>DEMONTÁŽ KILOMETROVNÍKU, HEKTOMETROVNÍKU, MEZNÍKU</t>
  </si>
  <si>
    <t>odstranění kamenných patníků vč. odvozu, uložení a poplatku za skládku.</t>
  </si>
  <si>
    <t>"patníků celkem - 15+12+15+16 = 58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</si>
  <si>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</si>
  <si>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96613</t>
  </si>
  <si>
    <t>BOURÁNÍ KONSTRUKCÍ Z KAMENE NA MC</t>
  </si>
  <si>
    <t>Zakryté rozměry odhadovány.
Čerpání položky bude dle skutečného množství provedených prací na základě zápisu ve stavebním deníku a schválení TDS.
Položka včetně odvozu na trvalou skládku do dodavatelem určené vzdálenosti.Část kamene bude použita pro obnovu nábřežních zdí.</t>
  </si>
  <si>
    <t>"obklad pilířů - 2*2*0.7*0.7*3.14/2*5.6 = 17.23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</si>
  <si>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</si>
  <si>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</si>
  <si>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</si>
  <si>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Zakryté rozměry odhadovány.
Čerpání položky bude dle skutečného množství provedených prací na základě zápisu ve stavebním deníku a schválení TDS.
Položka včetně odvozu na trvalou skládku do dodavatelem určené vzdálenosti.</t>
  </si>
  <si>
    <t>"dříky opěr O1 a O4 - 2*6.8*1.8*3.1 = 75.89 [A]
křídla opěry O1 - 4.9*0.8*(2.05+2.05) = 16.07 [B]
křídla opěry O4 - 4.9*0.8*(2.1+2.1) = 16.46 [C]
vyrovnávací beton pod vozvkou na mostě - 0.16*4.85*47 = 36.47 [D]
podkladní beton kamenného obrubníku - 2*51*(0.4*0.3+0.25*0.16) = 16.32 [E]"</t>
  </si>
  <si>
    <t>96616</t>
  </si>
  <si>
    <t>BOURÁNÍ KONSTRUKCÍ ZE ŽELEZOBETONU</t>
  </si>
  <si>
    <t xml:space="preserve">"mostovka  - 0.25*6.35*45 = 71.44 [A]
příčníky nad opěrami O1 a O2 - 2*0.55*0.82*5.8 = 5.23 [B]
příčníky nad podpěrami P2 a P3 - 2*0.37*1.35*5.8 = 5.79 [C]
mezilehlé příčníky - 7*4*(0.75*0.22*0.93+2*0.15*0.15/2*0.93) = 4.88 [D]
podélníky - 5*0.4*0.82*(10.2+9.6+10.2) = 49.2 [E]
podélníky náběhy - 5*(0.4+0.55)/2*(0.82+1.35)/2*(3.22+3.2+3.44+3.23) = 33.73 [F]
římsa - 2*51*0.36*0.35 = 12.85 [G]
úložné prahy opěr O1 a O4 - 2*6.8*1.8*0.6 = 14.69 [H]
závěrné zídky opěr O1 a O4 - 2*5*1*1.2 = 12 [I]
dříky podpěr P2 a P3 - 2*6.35*5.6*1.4 = 99.57 [J]
sloupky zábradlí - 0.2*0.3*1*48 = 2.88 [K]"</t>
  </si>
  <si>
    <t>967851</t>
  </si>
  <si>
    <t>VYBOURÁNÍ MOSTNÍCH DILATAČNÍCH ZÁVĚRŮ PODPOVRCHOVÝCH</t>
  </si>
  <si>
    <t>vč. odvozu, uložení a poplatku za skládku.</t>
  </si>
  <si>
    <t>"celkem - 2*6.7 = 13.4 [A]"</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</si>
  <si>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</si>
  <si>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967864</t>
  </si>
  <si>
    <t>VYBOURÁNÍ MOST LOŽISEK Z OCELI (OCELOLITINY)</t>
  </si>
  <si>
    <t>"celkem - 4*5 = 20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</si>
  <si>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</si>
  <si>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96787</t>
  </si>
  <si>
    <t>VYBOURÁNÍ MOSTNÍCH ODVODŇOVAČŮ</t>
  </si>
  <si>
    <t>"celkem - 4 = 4 [A]"</t>
  </si>
  <si>
    <t>97817</t>
  </si>
  <si>
    <t>ODSTRANĚNÍ MOSTNÍ IZOLACE</t>
  </si>
  <si>
    <t>M2</t>
  </si>
  <si>
    <t xml:space="preserve">"mostovka nosné kokstrukce  - 3.2*51 = 163.2 [A]
rub opěr a závěrných zdí -  2*6*6.7 = 80.4 [B]"</t>
  </si>
  <si>
    <t>SO 181</t>
  </si>
  <si>
    <t>PŘECHODNÉ DOPRAVNÍ OPATŘENÍ</t>
  </si>
  <si>
    <t>027121</t>
  </si>
  <si>
    <t>PROVIZORNÍ PŘÍSTUPOVÉ CESTY - ZŘÍZENÍ</t>
  </si>
  <si>
    <t>válcovaná lomová výsivka tl.30mm + štěrkodrť fr. 0/63 tl. 70mm
včetně hutněného násypu dle ČSN 73 6133 a dle ČSN 73 6244…......140m3
včetně provizorního zábradlí dl.43m</t>
  </si>
  <si>
    <t>"Celkem - 92+169 = 261 [A]"</t>
  </si>
  <si>
    <t>027123</t>
  </si>
  <si>
    <t>PROVIZORNÍ PŘÍSTUPOVÉ CESTY - ZRUŠENÍ</t>
  </si>
  <si>
    <t xml:space="preserve">odstranění přístupové cesty k provizorní lávce
včetně zkypření terénu do hl. 0.20 m, urovnání povrchu
odstranění stavebních odpadů, kamenů &gt;5 cm  a těžko rozložitelných částí rostlin, osetí plochy
včetně odvozu na skládku a skládkovného</t>
  </si>
  <si>
    <t>02742</t>
  </si>
  <si>
    <t>PROVIZORNÍ LÁVKY</t>
  </si>
  <si>
    <t>PRONÁJEM PROVIZORNÍ LÁVKY PRO CHODCE
ŠÍŘKA 3,3M, DL. 27,45M - včetně pořízení, odstranění, odvozu
včetně spodní stavby z rovnaniny z panelů….....28m3
včetně dokladu k provozování provizorní lávky, vč. výkresové dokumentace, popř. statického posouzení</t>
  </si>
  <si>
    <t>"Celkem - 27.75*4.12 = 114.33 [A]"</t>
  </si>
  <si>
    <t>03350</t>
  </si>
  <si>
    <t>SLUŽBY ZAJIŠŤUJÍCÍ REGUL, PŘEVED A OCHRANU VEŘEJ DOPRAVY</t>
  </si>
  <si>
    <t>Zahrnuje vyřízení a projednání s dotčenými orgány - stanovisko ke stanovení přechodné úpravy provozu na pozemních komunikacích a stanovisko ke zvláštnímu užívání pozemní komunikace. Včetně případné aktualizace návrhu DIO.</t>
  </si>
  <si>
    <t>zahrnuje objednatelem povolené náklady na služby pro zhotovitele</t>
  </si>
  <si>
    <t>OSTATNÍ KONSTRUKCE A PRÁCE</t>
  </si>
  <si>
    <t>914132</t>
  </si>
  <si>
    <t>R</t>
  </si>
  <si>
    <t>DOPRAVNÍ ZNAČKY ZÁKLADNÍ VELIKOSTI OCELOVÉ FÓLIE TŘ 2 - MONTÁŽ S PŘEMÍSTĚNÍM</t>
  </si>
  <si>
    <t>Včetně dodání, montáže, přemístení a nájmu po celou dobu výstavby
Komplet sestava: značka, sloupek, upevňovací konstrukce - podkladní deska a spojky.
Soustava svislých dopravních značek v prostoru staveniště, které se nebudou v rámci stavby přemísťovat.
přepoklad doby výstavby 10 měsíců</t>
  </si>
  <si>
    <t>"Značky - 25xIS11c, 2xB1, 3xIP10b, 5xE3a, 2xIP10a- celkem - 37 = 37 [A]"</t>
  </si>
  <si>
    <t>položka zahrnuje:
- dopravu demontované značky z dočasné skládky
- osazení a montáž značky na místě určeném projektem
- nutnou opravu poškozených částí nezahrnuje dodávku značky</t>
  </si>
  <si>
    <t>Pouze pronájem na danou stavbu. 
Komplet sestava: značka, sloupek, upevňovací konstrukce - podkladní deska a spojky.
Soustava svislých dopravních značek v prostoru staveniště, které se nebudou v rámci stavby přemísťovat.</t>
  </si>
  <si>
    <t>"Celkem - 37 = 37 [A]"</t>
  </si>
  <si>
    <t>914432</t>
  </si>
  <si>
    <t>DOPRAVNÍ ZNAČKY 100X150CM OCELOVÉ FÓLIE TŘ 2 - MONTÁŽ S PŘEMÍSTĚNÍM</t>
  </si>
  <si>
    <t>"Značky - IS11a - celkem - 4 = 4 [A]"</t>
  </si>
  <si>
    <t>914433</t>
  </si>
  <si>
    <t>DOPRAVNÍ ZNAČKY 100X150CM OCELOVÉ FÓLIE TŘ 2 - DEMONTÁŽ</t>
  </si>
  <si>
    <t>"Celkem - 4 = 4 [A]"</t>
  </si>
  <si>
    <t>916122</t>
  </si>
  <si>
    <t>DOPRAV SVĚTLO VÝSTRAŽ SOUPRAVA 3KS - MONTÁŽ S PŘESUNEM</t>
  </si>
  <si>
    <t>Včetně dodání, montáže, přemístení a nájmu po celou dobu výstavby
Komplet sestava
Přepoklad doby výstavby 10 měsíců</t>
  </si>
  <si>
    <t xml:space="preserve">"Celkem  - 2 = 2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</si>
  <si>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</si>
  <si>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</si>
  <si>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</si>
  <si>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Pouze pronájem na danou stavbu.</t>
  </si>
  <si>
    <t>"Celkem - 2 = 2 [A]"</t>
  </si>
  <si>
    <t>Položka zahrnuje odstranění, demontáž a odklizení zařízení s odvozem na předepsané místo</t>
  </si>
  <si>
    <t>916322</t>
  </si>
  <si>
    <t>DOPRAVNÍ ZÁBRANY Z2 S FÓLIÍ TŘ 2 - MONTÁŽ S PŘESUNEM</t>
  </si>
  <si>
    <t>Včetně dodání, montáže, přemístení a nájmu po celou dobu výstavby
Komplet sestava: zábrana, sloupek, upevňovací konstrukce - podkladní deska a spojky.
Soustava svislých dopravních značek v prostoru staveniště, které se nebudou v rámci stavby přemísťovat.
přepoklad doby výstavby 10 měsíců</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</si>
  <si>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</si>
  <si>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</si>
  <si>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</si>
  <si>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Pouze pronájem na danou stavbu. 
Komplet sestava: zábrana, sloupek, upevňovací konstrukce - podkladní deska a spojky.
Soustava svislých dopravních značek v prostoru staveniště, které se nebudou v rámci stavby přemísťovat.</t>
  </si>
  <si>
    <t>SO 201</t>
  </si>
  <si>
    <t>MOST EV.Č. 3173-1</t>
  </si>
  <si>
    <t>"položka 17120 - 1713.27 m3 * 2 t/m3 "3426,54 = 3426,540 [A]_x000d_
 "odečet položky 12573 - (-1) * 714.03 m3 * 2 t/m3 "(714,03*2)*(-1) = -1428,060 [B]_x000d_
 "Mezisoučet "1998.480000 = 1998,480 [C]</t>
  </si>
  <si>
    <t>029412</t>
  </si>
  <si>
    <t>OSTATNÍ POŽADAVKY - VYPRACOVÁNÍ MOSTNÍHO LISTU</t>
  </si>
  <si>
    <t>Celkem soubor prací akce v daném rozsahu, počtu.
Mostní list na objekt mostu včetně zadání do BMS (vše dle ČSN 73 6220, 736221 a 736222).</t>
  </si>
  <si>
    <t>02943</t>
  </si>
  <si>
    <t>OSTATNÍ POŽADAVKY - VYPRACOVÁNÍ RDS</t>
  </si>
  <si>
    <t>cena za vypracování - RDS (realizační dokumentace stavby, statický výpočet a výpočet zatižitelnosti) objektu SO 201</t>
  </si>
  <si>
    <t>02944</t>
  </si>
  <si>
    <t>OSTAT POŽADAVKY - DOKUMENTACE SKUTEČ PROVEDENÍ V DIGIT FORMĚ</t>
  </si>
  <si>
    <t>Cena za zpracování DSPS (dokumentace skutečného provedení stavby) SO 201</t>
  </si>
  <si>
    <t>02953</t>
  </si>
  <si>
    <t>OSTATNÍ POŽADAVKY - HLAVNÍ MOSTNÍ PROHLÍDKA</t>
  </si>
  <si>
    <t>1. HMP včetně zadání do BMS (vše dle ČSN 73 6220, 736221 a 736222), projednání a odsouhlasení.</t>
  </si>
  <si>
    <t>položka zahrnuje :
- úkony dle ČSN 73 6221
- provedení hlavní mostní prohlídky oprávněnou fyzickou nebo právnickou osobou
- vyhotovení záznamu (protokolu), který jednoznačně definuje stav mostu</t>
  </si>
  <si>
    <t>11120</t>
  </si>
  <si>
    <t>ODSTRANĚNÍ KŘOVIN</t>
  </si>
  <si>
    <t>zahrnuje kácení drobných stromů a keřů v zájmovém prostoru
přebytečná dřevní hmota (například pařezy a větve) bude odklizena zhotovitelem v rámci této položky</t>
  </si>
  <si>
    <t>"celkem odstranění křovin před mostem - odhad pl. - 5 = 5 [A]
celkem odstranění křovin za mostem - odhad pl. - 5 = 5 [B]"</t>
  </si>
  <si>
    <t>odstranění křovin a stromů do průměru 100 mm doprava dřevin bez ohledu na vzdálenost spálení na hromadách nebo štěpkování</t>
  </si>
  <si>
    <t>11201</t>
  </si>
  <si>
    <t>KÁCENÍ STROMŮ D KMENE DO 0,5M S ODSTRANĚNÍM PAŘEZŮ</t>
  </si>
  <si>
    <t>zahrnuje kácení stromů dle dondrologického průzkumu
zhotovitel v ceně zohlední zpětné využití materiálu, bez poplatku za skládku</t>
  </si>
  <si>
    <t>"celkem - 12 = 12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</si>
  <si>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t>
  </si>
  <si>
    <t>11202</t>
  </si>
  <si>
    <t>KÁCENÍ STROMŮ D KMENE DO 0,9M S ODSTRANĚNÍM PAŘEZŮ</t>
  </si>
  <si>
    <t>"celkem - 1 = 1 [A]"</t>
  </si>
  <si>
    <t>11511</t>
  </si>
  <si>
    <t>ČERPÁNÍ VODY DO 500 L/MIN</t>
  </si>
  <si>
    <t>HOD</t>
  </si>
  <si>
    <t>Úroveň základové spáry je navržena pod úrovní hladiny podzemní vody a hladiny vody v řece. Do doby provedení základů je nutné uvažovat s nutností čerpání vody ze stavební jámy. Předpokládá se délka čerpání pouze při provádění základových pasů - 20 dní 24 hodin denně.</t>
  </si>
  <si>
    <t>"čerpání v obou základových jámách - 2*20*24 = 960 [A]"</t>
  </si>
  <si>
    <t>Položka čerpání vody na povrchu zahrnuje i potrubí, pohotovost záložní čerpací soupravy a zřízení čerpací jímky. Součástí položky je také následná demontáž a likvidace těchto zařízení</t>
  </si>
  <si>
    <t>12110</t>
  </si>
  <si>
    <t>SEJMUTÍ ORNICE NEBO LESNÍ PŮDY</t>
  </si>
  <si>
    <t>Plocha odečtena z grafického systému AutoCAD.
Včetně odvozu na mezideponii v režii zhotovitele.</t>
  </si>
  <si>
    <t>"před mostem vpravo svahy stávajícího násypu - 57.5*0.15 = 8.63 [A]
před mostem vlevo - 0.3*(203.24+93.8) = 89.11 [B]
za mostem vlevo - 0.3*182.6 = 54.78 [C]
za mostem vpravo svahy stávajícího násypu - 104*0.15 = 15.6 [D]"</t>
  </si>
  <si>
    <t>položka zahrnuje sejmutí ornice bez ohledu na tloušťku vrstvy a její vodorovnou dopravu nezahrnuje uložení na trvalou skládku</t>
  </si>
  <si>
    <t>12373</t>
  </si>
  <si>
    <t>ODKOP PRO SPOD STAVBU SILNIC A ŽELEZNIC TŘ. I</t>
  </si>
  <si>
    <t>Včetně odvozu na deponii v režii zhotovitele nebo trvalou skládku do dodavatelem určené vzdálenosti dle vhodnosti materiálu pro další použití na stavbě.
Rozměry odečteny z grafického systému AutoCAD.</t>
  </si>
  <si>
    <t>"PŘED MOSTEM "142,3 = 142,300 [A]_x000d_
 "ZA MOSTEM "58 = 58,000 [B]_x000d_
 "Mezisoučet "200.300000 = 200,300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</si>
  <si>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t>
  </si>
  <si>
    <t>12573</t>
  </si>
  <si>
    <t>VYKOPÁVKY ZE ZEMNÍKŮ A SKLÁDEK TŘ. I</t>
  </si>
  <si>
    <t>Vytěžení zeminy z deponie stavby.</t>
  </si>
  <si>
    <t>"celkem za položku 17511 - 541.26 m3 = 541.26 [A]
celkem za položku 18220 - 89.85 m3 = 89.85 [B]
celkem za položku 18230 - 82.92 m3 = 82.92 [C]"</t>
  </si>
  <si>
    <t>13173</t>
  </si>
  <si>
    <t>HLOUBENÍ JAM ZAPAŽ I NEPAŽ TŘ. I</t>
  </si>
  <si>
    <t xml:space="preserve">"příjezd k pilíři P2 - 5.89*1.15*4.4 = 29.8 [A]
Výkop za rubem opěry O1 - náhradní kvádr - 4.65*4.75*11.5 = 254.01 [B]
Výkop pro svážnici za opěrou O1 - náhradní půlkvádr - 0.5*11.5*4.3*5 = 123.63 [C]
Výkop před základem opěry OP1 - náhradní kvádr - 2.2*1.78*9 = 35.24 [D]
Výkop pro pilíř P2 - náhradní půlkvádr - 0.5*5*2*9.8 = 49 [E]
Výkop pro pilíř P3 - náhradní kvádr - 5*1.3*9.8 = 63.7 [F]
Výkop za rubem opěry O4 - náhradní kvádr - 4.65*4.75*11.5 = 254.01 [G]
Výkop pro schodišťě a odláždění u vodního toku  - náhradní kvádr - 4.3*4*0.8 = 13.76 [H]
příjezd k pilíři P3 - 5.2*1.2*4.4 = 27.46 [I]
Výkop pro svážnici za opěrou O4 - náhradní půlkvádr - 0.5*13.3*3.9*5 = 129.68 [J]
Výkop před základem opěry O4 - náhradní kvádr - 2.2*1.7*9 = 33.66 [K]
Výkop pro opěrnou zeď vlevo za mostem - náhradní kvádry - 187 = 187 [L]
Výkop pro vpusti - 1*1*(1+1+1+0.5) = 3.5 [M]"</t>
  </si>
  <si>
    <t>13193</t>
  </si>
  <si>
    <t>HLOUBENÍ JAM ZAPAŽ I NEPAŽ TŘ III</t>
  </si>
  <si>
    <t>"Výkop pro pilíř P2 - náhradní kvádr - 6.3*9.8 = 61.74 [A]
Výkop pro pilíř P3 - náhradní kvádr - 7.9*9.8 = 77.42 [B]"</t>
  </si>
  <si>
    <t>13273</t>
  </si>
  <si>
    <t>HLOUBENÍ RÝH ŠÍŘ DO 2M PAŽ I NEPAŽ TŘ. I</t>
  </si>
  <si>
    <t>Rozměry odečteny z grafického systému AutoCAD. 
Včetně odvozu na deponii v režii zhotovitele nebo trvalou skládku do dodavatelem určené vzdálenosti dle vhodnosti materiálu pro další použití na stavbě.</t>
  </si>
  <si>
    <t xml:space="preserve">"Rýhy pro napojení uličních vpustí  před mostem - 2.5*0.5*1 = 1.25 [A]
Rýhy pro napojení uličních vpustí  za mostem - součást výkopu pro opěrnou zeď - 0 = 0 [B]"</t>
  </si>
  <si>
    <t>17120</t>
  </si>
  <si>
    <t>ULOŽENÍ SYPANINY DO NÁSYPŮ A NA SKLÁDKY BEZ ZHUTNĚNÍ</t>
  </si>
  <si>
    <t>Uložení na trvalé skládky nebo deponie stavby dle vhodnosti materiálu pro budoucí využití na stavbě.
Nakypření zeminy při výkopových pracích není ve výpočtu kubatur zahrnuto. Zhotovitel musí tento fakt zahrnout do nabídkové ceny.</t>
  </si>
  <si>
    <t>"celkem za položku 12110 - "168,12 = 168,120 [A]_x000d_
 "celkem za položku 13173 - "1204,44 = 1204,440 [B]_x000d_
 "celkem za položku 13193 - "139,16 = 139,160 [C]_x000d_
 "celkem za položku 13273 - "1,25 = 1,250 [D]_x000d_
 "celkem za položku 12373 - "200,3 = 200,300 [E]_x000d_
 "Mezisoučet "1713.270000 = 1713,270 [F]</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</si>
  <si>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</si>
  <si>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</si>
  <si>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</si>
  <si>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Rozměry odečteny z grafického systému AutoCAD.
Bude použita zemina vhodná pro budování náspu zemního tělesa dle ČSN 73 6133.</t>
  </si>
  <si>
    <t>"před mostem - 103 = 103 [A]
za mostem - 31 = 31 [B]"</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</si>
  <si>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</si>
  <si>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</si>
  <si>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</si>
  <si>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Rozměry odečteny z grafického systému AutoCAD.
Uvažuje se použití materiálu vytěženého na stavbě uloženého na deponii v režii zhotovitele, zemina označená jako "Zásyp základu". Včetně dovozu z dočasné skládky (deponie) stavby.</t>
  </si>
  <si>
    <t>"za základem O1 - 5.85*6.3 = 36.86 [A]
před základem O1 - 2.7*8.1+2.7*(6+4.5) = 50.22 [B]
obsypové kužele O1 - (1/12*(3.14*9.8*9.8*3.3))/4+(1/12*(3.14*9*9*3.3))/4 = 38.22 [C]
zásyp příjezdu k pilíři P2 - 5.89*1.15*4.4 = 29.8 [D]
před základem P2 - 9.8*5.34+4.14*2*1 = 60.61 [E]
za základem P2 - 9.8*2.09 = 20.48 [F]
před základem P3 - 9.8*3.12 = 30.58 [G]
za základem P3 - 9.8*6.91+4.75*2*1 = 77.22 [H]
zásyp příjezdu k pilíři P3 - 5.2*1.2*4.4 = 27.46 [I]
za základem O4 - 5.85*6.3 = 36.86 [J]
před základem O4 - 2.5*8.1+2.5*(4.5+4.1) = 41.75 [K]
za opěrnou zdí za O4 - 1.16*31 = 35.96 [L]
obsypové kužele O4 - (1/12*(3.14*7*7*3.3))/4+(1/12*(3.14*6*6*3.3))/4 = 18.35 [M]
před opěrnou zdí za O4 - 1*31 = 31 [N]
Obsyp uličních vpustí - 0.72*(2.3+2.6+2+1.3) = 5.9 [O]"</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</si>
  <si>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</si>
  <si>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</si>
  <si>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</si>
  <si>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Rozměry odečteny z grafického systému AutoCAD.
Podsyp a obsyp potrubí pískem nebo jiným vhodným materiálem.</t>
  </si>
  <si>
    <t xml:space="preserve">"Podsyp a obsyp potrubí od uličních vpustí  - 0.5*0.5*(7.1+28.6) = 8.93 [A]
ochrana těsnící folie za štěrkopísku 01  - 2*0.15*4.6*6.3 = 8.69 [B]
ochrana těsnící folie za štěrkopísku 02  - 2*0.15*4.6*6.3+2.8*28 = 87.09 [C]"</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</si>
  <si>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</si>
  <si>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</si>
  <si>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</si>
  <si>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Rozměry odečteny z grafického systému AutoCAD.</t>
  </si>
  <si>
    <t xml:space="preserve">"celkem plocha pod kompletní výměnou vozovky  - 764 = 764 [A]"</t>
  </si>
  <si>
    <t>položka zahrnuje úpravu pláně včetně vyrovnání výškových rozdílů. Míru zhutnění určuje projekt.</t>
  </si>
  <si>
    <t>18220</t>
  </si>
  <si>
    <t>ROZPROSTŘENÍ ORNICE VE SVAHU</t>
  </si>
  <si>
    <t>Rozměry odečteny z grafického systému AutoCAD. 
Předpokládá se rozprostření vrstvy tloušťky 0,15m.</t>
  </si>
  <si>
    <t>"před mostem - 125*0.15+140*0.3 = 60.75 [A]
za mostem - (172+22)*0.15 = 29.1 [B]"</t>
  </si>
  <si>
    <t>položka zahrnuje: nutné přemístění ornice z dočasných skládek vzdálených do 50m rozprostření ornice v předepsané tloušťce ve svahu přes 1:5</t>
  </si>
  <si>
    <t>18230</t>
  </si>
  <si>
    <t>ROZPROSTŘENÍ ORNICE V ROVINĚ</t>
  </si>
  <si>
    <t>V rámci stavební akce bude rozprostřena veškerá humózní vrstva v místě stavby sejmutá v rámci pol. 12110. Budou ohumusovány plochy vybarvené zeleně v koordinační situaci.</t>
  </si>
  <si>
    <t>"před mostem vlevo - 0.3*93.8 = 28.14 [A]
za mostem vlevo - 0.3*182.6 = 54.78 [B]"</t>
  </si>
  <si>
    <t>položka zahrnuje: nutné přemístění ornice z dočasných skládek vzdálených do 50m rozprostření ornice v předepsané tloušťce v rovině a ve svahu do 1:5</t>
  </si>
  <si>
    <t>18242</t>
  </si>
  <si>
    <t>ZALOŽENÍ TRÁVNÍKU HYDROOSEVEM NA ORNICI</t>
  </si>
  <si>
    <t>"před mostem - 125+140+93.8 = 358.8 [A]
za mostem - 172+22+182.6 = 376.6 [B]"</t>
  </si>
  <si>
    <t>Zahrnuje dodání předepsané travní směsi, hydroosev na ornici, zalévání, první pokosení, to vše bez ohledu na sklon terénu</t>
  </si>
  <si>
    <t>2</t>
  </si>
  <si>
    <t>ZÁKLADY</t>
  </si>
  <si>
    <t>21341</t>
  </si>
  <si>
    <t>DRENÁŽNÍ VRSTVY Z PLASTBETONU (PLASTMALTY)</t>
  </si>
  <si>
    <t xml:space="preserve">"odvodňovací proužek podél chodníku na celou délku izolace pásy  - 0.15*0.04*50.2 = 0.3 [A]
odvodňovací proužek podél římsy na celou délku izolace pásy  - 0.15*0.04*50.2 = 0.3 [B]
rozšíření v místě odvodňovačů celoplošné izolace  - 26*0.5*(0.5-0.15)*0.05 = 0.23 [C]
rozšíření v místě mostních odvodňovačů  - 8*(0.6-0.35)*(0.6-0.4)*0.04 = 0.02 [D]"</t>
  </si>
  <si>
    <t>Položka zahrnuje:
- dodávku předepsaného materiálu pro drenážní vrstvu, včetně mimostaveništní a vnitrostaveništní dopravy
- provedení drenážní vrstvy předepsaných rozměrů a předepsaného tvaru</t>
  </si>
  <si>
    <t>227851</t>
  </si>
  <si>
    <t>MIKROPILOTY KOMPLET D DO 300MM NA POVRCHU</t>
  </si>
  <si>
    <t>V ceně mikropiloty komplet trubky pofil 89/10 mm, materiál S355 s vystrojením a hlavicemi. Požaduje se provedení kořene mikropiloty délky min. 8,5m a průměru min. 0,25m v souladu s předpoklady statického výpočtu. Kořen bude proveden pomocí injektáže. V tomto stupni PD se předpokládají 2 až 3 injektáže s konečným injektážním tlakem 1,0-2,5 MPa v převážně soudržných zeminách pevných. S ohledem na požadované parametry kořenů mikropilot je nutné uvažovat se zvýšenou spotřebou injektážní směsi! 
V délce mikropilot nejsou započteny předpokládané délky hluchého vrtání (části mikropilot, které budou po vyhloubení výkopu na základovou spáru uřezány), náklady na tuto činnost si musí zhotovitel rozpustit do jednotkové ceny. Délka uřezání mikropilot se předpokládá 1,0m.</t>
  </si>
  <si>
    <t>"Mikropiloty komplet - 2*16*6+2*28*4 = 416 [A]"</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</si>
  <si>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</si>
  <si>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23217A</t>
  </si>
  <si>
    <t>ŠTĚTOVÉ STĚNY BERANĚNÉ Z KOVOVÝCH DÍLCŮ DOČASNÉ (PLOCHA)</t>
  </si>
  <si>
    <t>Položka zahrnuje zřízení štětových stěn, jejich údržbu a opotřebení. 
Celkem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TDS. Čerpání položky bude dle skutečného množství provedených prací na základě zápisu ve stavebním deníku a schválení TDS. 
Štětové stěny pro zajištění vodního toku</t>
  </si>
  <si>
    <t>"Celkem předpoklad - 2*6,0*(12,6+1,2+1,2) = 414.4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</si>
  <si>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</si>
  <si>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</si>
  <si>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</si>
  <si>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Položka zahrnuje vytažení štětových stěn a jejich odvoz.
Celkem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TDS. Čerpání položky bude dle skutečného množství provedených prací na základě zápisu ve stavebním deníku a schválení TDS. 
Štětové stěny pro zajištění vodního toku</t>
  </si>
  <si>
    <t xml:space="preserve">"Celkem předpoklad  - 2*7*(9.8*2+5*2) = 414.4 [A]"</t>
  </si>
  <si>
    <t>položka zahrnuje odstranění stěn včetně odvozu a uložení na skládku</t>
  </si>
  <si>
    <t>26193</t>
  </si>
  <si>
    <t>VRTY PRO KOTV, INJEKT, MIKROPIL NA POVR TŘ V A VI D DO 150MM</t>
  </si>
  <si>
    <t>Třída vrtatelnosti dle IG průzkumu, který je přílohou dokumentace. Vrtání převážně ve skalním podloží R5 a R3, ale také skrz stávající betonový základ mostu a možné balvany.
Včetně odvozu na deponii v režii zhotovitele nebo trvalou skládku do dodavatelem určené vzdálenosti dle vhodnosti materiálu pro další použití na stavbě, vč. uložení a poplatku za skládku.
Zde se předpokládá vrtáním průměrem 133mm s pažením. V případě použití většího průměru vrtáku zhotovitelem si náklady na tuto činnost si musí zhotovitel rozpustit do jednotkové ceny.
Jedná se o předpokládané maximální kubatury prací. Skutečné množství prací bude upřesněno dle přesného návrhu v RDS dokumentaci a schváleno AD a TDS. Čerpání položky bude dle skutečného množství provedených prací na základě zápisu ve stavebním deníku a schválení TDS.</t>
  </si>
  <si>
    <t xml:space="preserve">"Délka vrtání celkem z předpokládané pilotážní plošiny  - 2*16*6+2*28*4 = 416 [A]
Vrty pro zemní kotvy pažení  - (5+4+5+4)*10 = 180 [B]"</t>
  </si>
  <si>
    <t>položka zahrnuje: přemístění, montáž a demontáž vrtných souprav svislou dopravu zeminy z vrtu vodorovnou dopravu zeminy bez uložení na skládku případně nutné pažení dočasné (včetně odpažení) i trvalé</t>
  </si>
  <si>
    <t>272324</t>
  </si>
  <si>
    <t>ZÁKLADY ZE ŽELEZOBETONU DO C25/30</t>
  </si>
  <si>
    <t>beton C25/30 XC2, XF2, XA1 (CZ,F.1.2) - Cl 0,40 - Dmax 22 - S4</t>
  </si>
  <si>
    <t>"základy opěry O1 - 1.05*(2.9*8.62+1.2*(2.15+1.71)/2+1.2*(0.66+1.09)/2) = 29.78 [A]
základy podpěr P2 - 1.1*7.8*3 = 25.74 [B]
základy podpěr P3 - 1.1*7.8*3 = 25.74 [C]
základy opěry O4 - 1.05*(2.9*8.62+1.2*(3.37+2.96)/2+1.2*(1.08+0.66)/2) = 31.33 [D]
základ úhlové zdi - 1.5*0.5*(25.94+25.55)/2 = 19.31 [E]"</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</si>
  <si>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</si>
  <si>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</si>
  <si>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</si>
  <si>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předpoklad 0,150 t/m3 - výztuž dle návrhu v RDS dokumentaci</t>
  </si>
  <si>
    <t xml:space="preserve">"celkem předpoklad  - 0.15*131.9 = 19.79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</si>
  <si>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</si>
  <si>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285378</t>
  </si>
  <si>
    <t>KOTVENÍ NA POVRCHU Z PŘEDPÍNACÍ VÝZTUŽE DL. DO 10M</t>
  </si>
  <si>
    <t xml:space="preserve">Celkem pro pažení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TDS. Čerpání položky bude dle skutečného množství provedených prací na základě zápisu ve stavebním deníku a schválení TDS. 
Konstrukce spodní stavby ze zemních kotev v režii dodavatele stavby. Je vykázán celkový předpokládaný počet zemních kotev ze 2 lan z oceli Y1860 průměru 15,7 mm. Položka zahrnuje dodávku zemních kotev dle TKP 29, roznášecí desku (hlavici kotvy), osazení, injektáž kořene, napnutí kotvy na návrhovou hodnotu (zkouška kotvy), povolení napětí na poloviční hodnotu a její zakotvení, odříznutí hlavice, kompletní odstranění kotvy.
Předpokládají se zemní kotvy délky 10m.
Kořen bude proveden pomocí injektáže. V tomto stupni PD se předpokládají 2 až 3 injektáže s konečným injektážním tlakem 1,0-2,5 MPa v převážně soudržných zeminách pevných. S ohledem na požadované parametry kořenů mikropilot je nutné uvažovat se zvýšenou spotřebou injektážní směsi!</t>
  </si>
  <si>
    <t>"Kotvy pažení - 5+4+5+4 = 18 [A]"</t>
  </si>
  <si>
    <t>položka zahrnuje dodávku předepsané kotvy, případně její protikorozní úpravu, její osazení do vrtu, zainjektování a napnutí, případně opěrné desky nezahrnuje vrty</t>
  </si>
  <si>
    <t>289973</t>
  </si>
  <si>
    <t>OPLÁŠTĚNÍ (ZPEVNĚNÍ) Z GEOSÍTÍ A GEOROHOŽÍ</t>
  </si>
  <si>
    <t>Georohož systému jakosti EN ISO 9001 a EN ISO 14001
Předpokládaná životnost minimálně 25 let
včetně kotev pro kotvení do georohože do zeminy</t>
  </si>
  <si>
    <t>"před mostem - 7*3.9 = 27.3 [A]
za mostem - 7*3.2 = 22.4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</si>
  <si>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</si>
  <si>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28999</t>
  </si>
  <si>
    <t>OPLÁŠTĚNÍ (ZPEVNĚNÍ) Z FÓLIE</t>
  </si>
  <si>
    <t>Těsnící fólie s dle požadavků ČSN 73 6244 v přechodových oblastech</t>
  </si>
  <si>
    <t>"před O1 - 4.6*6.3 = 28.98 [A]
za O4 - 4.6*6.3 = 28.98 [B]
za úhlovovou zdí - 2.8*26 = 72.8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</si>
  <si>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</si>
  <si>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</si>
  <si>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</si>
  <si>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</si>
  <si>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</si>
  <si>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KS</t>
  </si>
  <si>
    <t>kompletní konstrukce kotvení říms vč. dodávky, PKO, vrtů, vlepení</t>
  </si>
  <si>
    <t xml:space="preserve">"celkem kotvy římsy vpravo (po 1m)  - 59 = 59 [A]
celkem kotvy chodníku vlevo na nk (po 2,0)  - 28 = 28 [B]
celkem kotvy chodníku vlevo křídlech a na opěrné zdi (po 1,0)  - 36 = 36 [C]"</t>
  </si>
  <si>
    <t>Položka zahrnuje dodávku (výrobu) kotevního prvku předepsaného tvaru a jeho osazení do předepsané polohy včetně nezbytných prací (vrty, zálivky apod.)</t>
  </si>
  <si>
    <t>317325</t>
  </si>
  <si>
    <t>ŘÍMSY ZE ŽELEZOBETONU DO C30/37</t>
  </si>
  <si>
    <t>C30/37 XC4, XF4, XD3 (CZ,F.1.2) - Cl 0,40 - Dmax 16 - S4</t>
  </si>
  <si>
    <t xml:space="preserve">"chodník na mostě a opěrné zdi - (0.3*0.6+0.25*1.5)*(55.76+26.05)+0.6*0.6*0.3*2 = 45.62 [A]
římsa na mostě  - (0.3*0.6+0.28*0.5)*56.98 = 18.23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</si>
  <si>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</si>
  <si>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</si>
  <si>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</si>
  <si>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předpoklad 0,130 t/m3 - výztuž dle návrhu v RDS dokumentaci</t>
  </si>
  <si>
    <t>"celkem předpoklad - 0.13*63.85 = 8.3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</si>
  <si>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</si>
  <si>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</si>
  <si>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</si>
  <si>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 xml:space="preserve">beton C30/37 XC4, XD1, XF2 (CZ,F.1.2)  - Cl 0,40 - Dmax 22 - S4</t>
  </si>
  <si>
    <t>"dřík úhlové zdi - 0.45*25.7*(1.07+1.96)/2 = 17.52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</si>
  <si>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</si>
  <si>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3272A7</t>
  </si>
  <si>
    <t>ZDI OPĚR, ZÁRUB, NÁBŘEŽ Z GABIONŮ RUČNĚ ROVNANÝCH, DRÁT O4,0MM, POVRCHOVÁ ÚPRAVA Zn + Al</t>
  </si>
  <si>
    <t xml:space="preserve">gabionová konstrukce  provedení dle TKP 30 
Drátěné koše – max. velikost ok 100/100mm, max. výška 1m, šířka 1m 
Výplň – lomový kámen, na lícové straně ručně skládaný do hloubky 30- 40cm, min velikost 15 – 20 cm na líci zdi, zbylou část objemu košů lze vyplnit strojně štěrkodrtí frakce 32/63mm</t>
  </si>
  <si>
    <t>"vpravo před mostem - 1*(3.5*1+2.5*1+1.75*1+1*1) = 8.75 [A]
vpravo za mostem - 1*(3.5*1+2.5*1+1.75*1+1*1) = 8.75 [B]"</t>
  </si>
  <si>
    <t>- položka zahrnuje dodávku a osazení drátěných košů s výplní lomovým kamenem.
- gabionové matrace se vykazují v pol.č.2722**.</t>
  </si>
  <si>
    <t>327365</t>
  </si>
  <si>
    <t>VÝZTUŽ ZDÍ OPĚRNÝCH, ZÁRUBNÍCH, NÁBŘEŽNÍCH Z OCELI 10505, B500B</t>
  </si>
  <si>
    <t>předpoklad 0,140 t/m3 - výztuž dle návrhu v RDS dokumentaci</t>
  </si>
  <si>
    <t>"celkem odhad - 0.14*17.52 = 2.45 [A]"</t>
  </si>
  <si>
    <t>333221</t>
  </si>
  <si>
    <t>OBKLAD MOSTNÍCH OPĚR A KŘÍDEL KVÁDROVÝ A ŘÁDKOVÝ</t>
  </si>
  <si>
    <t>Rámové stojky budou na líci obloženy kotveným kamenným obkladem. Obklad bude z žulového kvádrového zdiva tl. 0,25m. Zde se uvažuje umístění kotev z betonářské výztuže včetně vrtů do spár mezi kameny v rastru 4 ks/m2 obkladu. Včetně vrtů kotvení. Přesný návrh kotev v RDS.</t>
  </si>
  <si>
    <t>"obklad pilířů P2 a P3 - 4*3.14*0.325*0.325/2*5.94 = 3.94 [A]"</t>
  </si>
  <si>
    <t>položka zahrnuje dodávku a osazení dvoustranně lícovaného kamene, jeho případné kotvení se všemi souvisejícími materiály a pracemi, dodávku předepsané malty, spárování.</t>
  </si>
  <si>
    <t>333325</t>
  </si>
  <si>
    <t>MOSTNÍ OPĚRY A KŘÍDLA ZE ŽELEZOVÉHO BETONU DO C30/37</t>
  </si>
  <si>
    <t>beton C30/37 XC4, XD1, XF2 (CZ,F.1.2) - Cl 0,40 - Dmax 22 - S4</t>
  </si>
  <si>
    <t>"dřík opěry O1 - 1.85*7.98*2.355 = 34.77 [A]
závěrná zídka opěry O1 - 0.5*7.98*1.35 = 5.39 [B]
křídla opěry O1 - 0.6*(4.7*3.69-2.89*2.5/2)+0.6*(3.64*3.66-2.86*2.5/2) = 14.09 [C]
dřík opěry O4 - 1.85*7.98*2.355 = 34.77 [D]
závěrná zídka opěry O4 - 0.5*7.98*1.35 = 5.39 [E]
křídla opěry O4 - 0.6*3.48*3.74+0.6*(4*3.63-2.83*2.5/2) = 14.4 [F]"</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</si>
  <si>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</si>
  <si>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</si>
  <si>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</si>
  <si>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"celkem odhad - 0.13*108.79 = 14.14 [A]"</t>
  </si>
  <si>
    <t>334125</t>
  </si>
  <si>
    <t>MOSTNÍ PILÍŘE A STATIVA Z DÍLCŮ ŽELEZOBETON DO C30/37</t>
  </si>
  <si>
    <t>beton C30/37 XC4, XD1, XF3 (CZ,F.1.2) - Cl 0,40 - Dmax 22 - S4</t>
  </si>
  <si>
    <t>"pilíře P2 a P3 - 2*(5.94*4.78*0.65+0.25*5.44*0.65) = 38.68 [A]"</t>
  </si>
  <si>
    <t>334365</t>
  </si>
  <si>
    <t>VÝZTUŽ MOSTNÍCH PILÍŘŮ A STATIV Z OCELI 10505, B500B</t>
  </si>
  <si>
    <t>předpoklad 0,170 t/m3 - výztuž dle návrhu v RDS dokumentaci</t>
  </si>
  <si>
    <t>"celkem odhad - 0.17*38.68 = 6.58 [A]"</t>
  </si>
  <si>
    <t>4</t>
  </si>
  <si>
    <t>VODOROVNÉ KONSTRUKCE</t>
  </si>
  <si>
    <t>420324</t>
  </si>
  <si>
    <t>PŘECHODOVÉ DESKY MOSTNÍCH OPĚR ZE ŽELEZOBETONU C25/30</t>
  </si>
  <si>
    <t>beton C25/30 XC4, XD1, XF2 (CZ,F.1.2) - Cl 0,40 - Dmax 22 - S4</t>
  </si>
  <si>
    <t>"přechodová deska O1 - 4.5*6.2*0.3 = 8.37 [A]
přechodová deska O4 - 4.48*6.22*0.3 = 8.36 [B]"</t>
  </si>
  <si>
    <t>420365</t>
  </si>
  <si>
    <t>VÝZTUŽ PŘECHODOVÝCH DESEK MOSTNÍCH OPĚR Z OCELI 10505, B500B</t>
  </si>
  <si>
    <t>"celkem odhad - 0.17*16.73 = 2.84 [A]"</t>
  </si>
  <si>
    <t>422336</t>
  </si>
  <si>
    <t>MOSTNÍ NOSNÉ TRÁM KONSTR Z PŘEDPJ BET DO C40/50</t>
  </si>
  <si>
    <t>beton C35/45 XC4, XD1, XF2 (CZ,F.1.2) - Cl 0,20 - Dmax 22 - S4</t>
  </si>
  <si>
    <t>"hlavní trám s konzolami - 4.3*(42.72)+4.5*(0+0.35)/2*(3.6+3.6+3.6+3.6)+4.5*0.35*(0.8+0.8) = 197.56 [A]
příčníky - 2*1.278*7.5*0.9 = 17.25 [B]"</t>
  </si>
  <si>
    <t>422365</t>
  </si>
  <si>
    <t>VÝZTUŽ MOSTNÍ TRÁMOVÉ KONSTRUKCE Z OCELI 10505, B500B</t>
  </si>
  <si>
    <t>předpoklad 0,180 t/m3 - výztuž dle návrhu v RDS dokumentaci</t>
  </si>
  <si>
    <t>"celkem odhad - 0.18*214.81 = 38.67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</si>
  <si>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</si>
  <si>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422373</t>
  </si>
  <si>
    <t>VÝZTUŽ MOST NOSNÉ TRÁM KONSTR PŘEDP Z LAN PRO VNITŘ PŘEDPJ</t>
  </si>
  <si>
    <t>Předpětí na základě statického výpočtu.</t>
  </si>
  <si>
    <t>"předpínací lana včetně přesahů - 8*15*(1.5+46.7+1.5)*1.18*0.001 = 7.04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</si>
  <si>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</si>
  <si>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</si>
  <si>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</si>
  <si>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Vrubové klouby dle souboru detailů.</t>
  </si>
  <si>
    <t>"vrubové klouby přechodových desek (60kg) - 6.6+6.66 = 13.26 [A]
vrubové klouby mezi nosnou konstrukcí a poděrami P2 a P3 (400kg) - 2*4.79 = 9.58 [B]"</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</si>
  <si>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</si>
  <si>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42862</t>
  </si>
  <si>
    <t>MOSTNÍ LOŽISKA ELASTOMEROVÁ PRO ZATÍŽ DO 2,5MN</t>
  </si>
  <si>
    <t xml:space="preserve">Zahrnuje všechny práce a  dodávku materiálů, vč. bloku z plastmalty. Vše dle PD;</t>
  </si>
  <si>
    <t>"2ks všesměrných ložisek, 2ks příčně pevných - 2+2 = 4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</si>
  <si>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</si>
  <si>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431125</t>
  </si>
  <si>
    <t>SCHODIŠŤ KONSTR Z DÍLCŮ ŽELEZOBETON DO C30/37 (B37)</t>
  </si>
  <si>
    <t>Služební schodiště u O1 dle vl4</t>
  </si>
  <si>
    <t>"betonové stupně - 20*0.45*0.75*0.18 = 1.22 [A]"</t>
  </si>
  <si>
    <t>431212</t>
  </si>
  <si>
    <t>SCHODIŠŤ KONSTR Z LOM KAMENE NA MC</t>
  </si>
  <si>
    <t>Kamenné schodiště š.1,0m s orámováním z kamenné dlažby u O4</t>
  </si>
  <si>
    <t>"kamenné schodiště - 1.15*3.75*1.5*0.4 = 2.59 [A]"</t>
  </si>
  <si>
    <t>Položka zahrnuje veškerý materiál, výrobky a polotovary, včetně mimostaveništní a vnitrostaveništní dopravy (rovněž přesuny), včetně naložení a složení, případně s uložením.</t>
  </si>
  <si>
    <t>451312</t>
  </si>
  <si>
    <t>PODKLADNÍ A VÝPLŇOVÉ VRSTVY Z PROSTÉHO BETONU C12/15</t>
  </si>
  <si>
    <t>beton C12/15 X0</t>
  </si>
  <si>
    <t>"podkladní beton pod základem opěry O1 - 0.2*(3.3*9.05+1.6*(1.15+0.57)/2+1.6*(2.21+1.63)/2) = 6.86 [A]
podkladní beton pod přechodovou deskou O1 - 0.1*4.41*6.3 = 2.78 [B]
podkladní beton pod základem podpěry P2 - 0.2*5*9.8 = 9.8 [C]
podkladní beton pod základem podpěry P3 - 0.2*5*9.8 = 9.8 [D]
podkladní beton pod základem opěry O4 - 0.2*(3.3*9.05+1.6*(3.42+2.88)/2+1.6*(1.13+0.58)/2) = 7.25 [E]
podkladní beton pod přechodovou deskou O4 - 0.1*4.65*6.32 = 2.94 [F]
podkladní beton pod základem úhlové zdí - 0.2*26*2 = 10.4 [G]
podkladní beton pod římsou úhlové zdí - 0.2*1.15*29.3 = 6.74 [H]
podkladní beton pod rubovou drenáž opěr O1 a O4 - 0.2*0.65*(6.65+1+1+6.7+1+1) = 2.26 [I]
podkladní beton pod rubovou drenáž opěrných zdí - 0.2*0.65*25.7 = 3.34 [J]
podkladní beton pod výústní objekt skluzu - 2*0.1*1.8*2.2 = 0.79 [K]
podkladní beton pod uliční vpusti - 4*0.1*1*1 = 0.4 [L]
podkladní beton pod gabiony - 2*0.15*1.3*4.15 = 1.62 [M]"</t>
  </si>
  <si>
    <t>451314</t>
  </si>
  <si>
    <t>PODKLADNÍ A VÝPLŇOVÉ VRSTVY Z PROSTÉHO BETONU C25/30</t>
  </si>
  <si>
    <t>Rozměry odečteny z grafického systému AutoCAD.
beton C20/25nXF3</t>
  </si>
  <si>
    <t>"podkladní beton pod schodišťové stupně - 1.2*3.8*0.225*1 = 1.03 [A]"</t>
  </si>
  <si>
    <t>45160</t>
  </si>
  <si>
    <t>PODKL A VÝPLŇ VRSTVY Z MEZEROVITÉHO BETONU</t>
  </si>
  <si>
    <t>Z mezerovitého betonu dle TKP 18.</t>
  </si>
  <si>
    <t>"rubová drenáž opěr O1 a O4 - 0.3*0.3*(6.65+1+1+6.7+1+1) = 1.56 [A]
rubová drenáž úhlová zeď - 0.3*0.3*25.7 = 2.31 [B]"</t>
  </si>
  <si>
    <t>Položka zahrnuje dodávku mezerovitého betonu a jeho uložení se zhutněním, včetně mimostaveništní a vnitrostaveništní dopravy (rovněž přesuny)</t>
  </si>
  <si>
    <t>45852</t>
  </si>
  <si>
    <t>VÝPLŇ ZA OPĚRAMI A ZDMI Z KAMENIVA DRCENÉHO</t>
  </si>
  <si>
    <t>Rozměry odečteny z grafického systému AutoCAD.
Materiál "zásyp za opěrou" dle ČSN 73 6244 na dané ID dle materiálu.</t>
  </si>
  <si>
    <t>"Zásyp za rubem opěry O1 - náhradní kvádr - 5.2*1.95*6.3 = 63.88 [A]
Zásyp svážnice za opěrou O1 - náhradní půlkvádr - 0.5*11.5*4.3*5 = 123.63 [B]
Zásyp za rubem opěry O4 - náhradní kvádr - 5.2*1.95*6.3 = 63.88 [C]
Zásyp svážnice za opěrou O4 - náhradní půlkvádr - 0.5*13.3*3.9*5 = 129.68 [D]
Zásyp opěrné zdi vlevo za mostem - 63 = 63 [E]"</t>
  </si>
  <si>
    <t>položka zahrnuje dodávku předepsaného kameniva, mimostaveništní a vnitrostaveništní dopravu a jeho uložení není-li v zadávací dokumentaci uvedeno jinak, jedná se o nakupovaný materiál</t>
  </si>
  <si>
    <t>461211</t>
  </si>
  <si>
    <t>PATKY Z LOMOVÉHO KAMENE NA SUCHO</t>
  </si>
  <si>
    <t>Rozměry odečteny z grafického systému AutoCAD.
Kamenná patka s kameny (o hmotnosti cca 120-150kg s vyklínováním) v patě koryta</t>
  </si>
  <si>
    <t>"celkem - 0.8*0.8*(2*20) = 25.6 [A]"</t>
  </si>
  <si>
    <t>položka zahrnuje:
- nutné zemní práce (hloubení rýh a pod.)
- dodání a uložení lomového kamene předepsané frakce do předepsaného tvaru, včetně mimostaveništní a vnitrostaveništní dopravy</t>
  </si>
  <si>
    <t>461314</t>
  </si>
  <si>
    <t>PATKY Z PROSTÉHO BETONU C25/30</t>
  </si>
  <si>
    <t>betonové prahy u schodiště u O4
beton C25/30n XF3</t>
  </si>
  <si>
    <t>"- 0.8*0.4*3.5*2 = 2.24 [A]"</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</si>
  <si>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</si>
  <si>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46321</t>
  </si>
  <si>
    <t>ROVNANINA Z LOMOVÉHO KAMENE</t>
  </si>
  <si>
    <t>Rozměry odečteny z grafického systému AutoCAD.
Kamenná rovnanina s kameny (o hmotnosti cca 120-150kg s vyklínováním) s urovnaným lícem a proštěrkováním.</t>
  </si>
  <si>
    <t>"obnova opevnění pod mostem tl. 400mm - 0.4*(189+216) = 162 [A]
obsypové kužele - 1.2*0.4*(16.3+11.4+7+5) = 19.06 [B]"</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</si>
  <si>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</si>
  <si>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</si>
  <si>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</si>
  <si>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Rozměry odečteny z grafického systému AutoCAD.
kamenná dlažba tl. 200mm do betonového lože tl. 150mm C25/30n XF3</t>
  </si>
  <si>
    <t>"rampové napojení na konci chodníku - 0.35*(3.3+3.3) = 2.31 [A]
skluzy - 0.35*(1.75+1.2) = 1.03 [B]
dlažba podél křídel - 1.2*0.35*(4.7*0.4+4.3*0.65+2.8*0.65) = 2.73 [C]
dlažba u schodistě u O4 - 0.35*(1.2*2*1*3.5+1*4.3) = 4.45 [D]
dlažba u výsuvných sloupů - 0.35*(3*0.75*2) = 1.58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</si>
  <si>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</si>
  <si>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</si>
  <si>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</si>
  <si>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56144D</t>
  </si>
  <si>
    <t xml:space="preserve">SMĚSI Z KAMENIVA STMELENÉ CEMENTEM  SC C 1,5/2,0 TL. DO 200MM</t>
  </si>
  <si>
    <t>"na předmostích - 764 = 764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</si>
  <si>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</si>
  <si>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</si>
  <si>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</si>
  <si>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 xml:space="preserve">"podkladní vrstva vozovky štěrkodrť ŠDa - tl.200mm "0.25*(237+373) = 152,500 [A]_x000d_
 "podkladní vrstva pod chodníky,  tl.200mm "0.2*(3.5+32.7) = 7,240 [B]_x000d_
 "Mezisoučet "159.740000 = 159,740 [C]</t>
  </si>
  <si>
    <t>- dodání kameniva předepsané kvality a zrnitosti
- rozprostření a zhutnění vrstvy v předepsané tloušťce
- zřízení vrstvy bez rozlišení šířky, pokládání vrstvy po etapách
- nezahrnuje postřiky, nátěry</t>
  </si>
  <si>
    <t>56960</t>
  </si>
  <si>
    <t>ZPEVNĚNÍ KRAJNIC Z RECYKLOVANÉHO MATERIÁLU</t>
  </si>
  <si>
    <t>z recyklátu tl. 0.15m</t>
  </si>
  <si>
    <t>"krajnice - 0.75*0.15*(35+38.9+4.9+44.7+11.5) = 15.19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</si>
  <si>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</si>
  <si>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572131</t>
  </si>
  <si>
    <t>INFILTRAČNÍ POSTŘIK ASFALTOVÝ DO 1,5KG/M2</t>
  </si>
  <si>
    <t xml:space="preserve">Rozměry odečteny z grafického systému AutoCAD.
Infiltrační postřik asfaltový  PSI - 1,5 kg/m2 dle ČSN EN 12271.</t>
  </si>
  <si>
    <t>"pod podkladní vrstvu na předpolích - 236.2+356.4 = 592.6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</si>
  <si>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</si>
  <si>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</si>
  <si>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</si>
  <si>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 xml:space="preserve">Rozměry odečteny z grafického systému AutoCAD.
Postřik kationaktivní asfaltovou emulzí  PSE - 0,2 kg/m2 dle ČSN EN 12271.</t>
  </si>
  <si>
    <t>"pod obrusnou vrstvu - 832 = 832 [A]
pod ložnou vrstvu - 221.6+277+356.3 = 854.9 [B]"</t>
  </si>
  <si>
    <t xml:space="preserve">Rozměry odečteny z grafického systému AutoCAD.
Postřik kationaktivní asfaltovou emulzí  PSE - 0,5 kg/m2 dle ČSN EN 12271.</t>
  </si>
  <si>
    <t>57475</t>
  </si>
  <si>
    <t>VOZOVKOVÉ VÝZTUŽNÉ VRSTVY Z GEOMŘÍŽOVINY</t>
  </si>
  <si>
    <t>Výztužný prvek musí být proveden v souladu s požadavky na zajištění systému jakosti EN ISO 9001 nebo EN ISO 9002
geomříž vyrobená z HDPE fólie
Pevnost geomříže při protažení 5 % bude minimálně 15 kN/m
kladena po 300mm</t>
  </si>
  <si>
    <t>"před mostem pláň - 240 = 240 [A]
v násypu před mostem - 2.3*15*8+2.3*15*3 = 379.5 [B]
za mostem pláň - 514 = 514 [C]
v násypu za mostem - 2.4*15*5 = 180 [D]"</t>
  </si>
  <si>
    <t>- dodání geomříže v požadované kvalitě a v množství včetně přesahů (přesahy započteny v jednotkové ceně)
- očištění podkladu
- pokládka geomříže dle předepsaného technologického předpisu</t>
  </si>
  <si>
    <t>574A34</t>
  </si>
  <si>
    <t>ASFALTOVÝ BETON PRO OBRUSNÉ VRSTVY ACO 11+, 11S TL. 40MM</t>
  </si>
  <si>
    <t>AC0 11+ 50/70 40 mm ČSN EN 13108-1
Rozměry odečteny z grafického systému AutoCAD.</t>
  </si>
  <si>
    <t>"obrusná vrstva - 818 = 818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</si>
  <si>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</si>
  <si>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</si>
  <si>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</si>
  <si>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 60mm, ČSN EN 13108-1
Rozměry odečteny z grafického systému AutoCAD.</t>
  </si>
  <si>
    <t>"ložná vrstva na předmostích - 832 = 832 [A]"</t>
  </si>
  <si>
    <t>574E46</t>
  </si>
  <si>
    <t>ASFALTOVÝ BETON PRO PODKLADNÍ VRSTVY ACP 16+, 16S TL. 50MM</t>
  </si>
  <si>
    <t>Asfaltový beton ACP 16+ dle ČSN EN 13108-1:2007
Rozměry odečteny z grafického systému AutoCAD.</t>
  </si>
  <si>
    <t>"podkladní vrstva před mostem - 222 = 222 [A]
podkladní vrstva za mostem - 357 = 357 [B]"</t>
  </si>
  <si>
    <t>575F43</t>
  </si>
  <si>
    <t>LITÝ ASFALT MA IV (OCHRANA MOSTNÍ IZOLACE) 11 TL. 35MM MODIFIK</t>
  </si>
  <si>
    <t>Litý asfalt MA 11 IV 35mm dle ČSN 73 6242
Rozměry odečteny z grafického systému AutoCAD.</t>
  </si>
  <si>
    <t>"ochrana izolace na mostě - 276.7 = 276.7 [A]"</t>
  </si>
  <si>
    <t>7</t>
  </si>
  <si>
    <t>PŘIDRUŽENÁ STAVEBNÍ VÝROBA</t>
  </si>
  <si>
    <t>711112</t>
  </si>
  <si>
    <t>IZOLACE BĚŽNÝCH KONSTRUKCÍ PROTI ZEMNÍ VLHKOSTI ASFALTOVÝMI PÁSY</t>
  </si>
  <si>
    <t xml:space="preserve">"opěra O1 - rub dříku - 3.1*6.65 = 20.62 [A]
opěra O1 - rub křídel - (2.8*4.7-2*1.73/2+4.7*0.6)+(3.64*2.77-1.97*1.72/2+3.64*0.6) = 24.82 [B]
opěra O1 - izolace pracovní spáry - 0.3*(7.98+6.65+4.28+0.6+2.2+2.28+0.6+3+0.6+1.14+1.95+0.6) = 9.56 [C]
opěra O4 - rub dříku - 3.1*6.71 = 20.8 [D]
opěra O4 - rub křídel - (2.85*3.48+3.48*0.6)+(4.01*2.74-1.94*1.71/2+4.01*0.6) = 23.74 [E]
opěra O4 - izolace pracovní spáry - 0.3*(7.98+6.7+5.5+0.6+3.48+1.08+0.6+3+0.6+1.51+1.2+0.6) = 9.86 [F]
pilíře P2 a P3 - izolace základu - 2*(1.05*2*(3+7.8)+3*7.8-0.65*4.78)+(4.78+0.6)*2*(1.2+2) = 120.38 [G]
pilíře P2 a P3 - izolace pracovní spáry - 2*0.3*2*(4.78+0.6) = 6.46 [H]
opěrná zeď - rub  - 25.63*(1.07+1.96)/2+25.63*(0.65+0.45) = 67.02 [I]
opěrná zeď - izolace pracovní spáry - 0.3*(0.45+25.63+0.45) = 7.96 [J]
opěrná zeď - izolace dilatační spáry - 2*(0.5+0.3)*(0.5+0.3+0.75+0.5+0.8) = 4.56 [K]"</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</si>
  <si>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</si>
  <si>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</si>
  <si>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</si>
  <si>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Lze použít pouze izolační systém schválený Ministerstvem dopravy.</t>
  </si>
  <si>
    <t>"nosná konstrukce - 7.55*(47.28+2*0.16) = 359.38 [A]
přetažení na povrch přechodových desek - 2*1.3*6.3 = 16.38 [B]"</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</si>
  <si>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</si>
  <si>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</si>
  <si>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</si>
  <si>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pod římsami a chodníky asfaltovými pásy s Al-vložkou</t>
  </si>
  <si>
    <t>"pod římsou vpravo - 0.6*57.01 = 34.21 [A]
pod chodníkem vlevo - 48.1*1.6+0.6*(81.27-48.1) = 96.86 [B]"</t>
  </si>
  <si>
    <t xml:space="preserve">položka zahrnuje:
- dodání  předepsaného ochranného materiálu
- zřízení ochrany izolace</t>
  </si>
  <si>
    <t>711509</t>
  </si>
  <si>
    <t>OCHRANA IZOLACE NA POVRCHU TEXTILIÍ</t>
  </si>
  <si>
    <t>geotextilie min. 600g/m2</t>
  </si>
  <si>
    <t>"```opěra O1 - dřík - 3.3*6.65+0.57*7.89 = 26.44 [A]
opěra O1 - křídla - (4.7*3.96-2.89*2.5/2)+0.6*(0.8+3.82)+10.4+(3.64*3.66-2.5*2.86/2)+0.6*(0.8+3.8)+7.85 = 48.53 [B]
opěra O1 - základ - 1*(8.62+3.74+1.2+1.09+6.07+1.71+1.2+5.24)+8.62*0.8+6.07*0.25+0.3*(3.74+1.09+1.71+5.24) = 40.82 [C]
opěra O4 - dřík - 3.3*6.66+0.5*7.98 = 25.97 [D]
opěra O4 - křídla - (4.48*3.74)+8.62+(4.01*3.63-2.5*2.83/2)+0.6*(0.8+3.8)+6.85 = 46 [E]
opěra O4 - základ - 1*(8.62+3.75+1.2+1.08+6.06+2.96+1.2+3.37)+8.62*0.8+6.06*0.25+0.3*(3.75+1.08+2.96+3.37) = 40 [F]
pilíře P2 a P3 - izolace základu - 2*(1.05*2*(3+7.8)+3*7.8-0.65*4.78)+(4.78+0.6)*2*(1.2+2) = 120.38 [G]
pilíře P2 a P3 - izolace pracovní spáry - 2*0.3*2*(4.78+0.6) = 6.46 [H]
opěrná zeď - 25.63*(1.07+1.96)/2+25.63*(0.6+0.95)/2+25.63*(0.3+0.45+0.45+0.75)+1.5*0.5*2 = 110.17 [I]
přechodové desky - 2*(3.5+0.3)*(6.2+0.3*2) = 51.68 [J]
na těsnící fólii před O1 - 6.3*4.3 = 27.09 [K]
na těsnící fólii za O4 - 6.3*4.3 = 27.09 [L]
na těsnící fólii za opěrnou zdí - 26*2.8 = 72.8 [M]` ` ` "</t>
  </si>
  <si>
    <t>78382</t>
  </si>
  <si>
    <t>NÁTĚRY BETON KONSTR TYP S2 (OS-B)</t>
  </si>
  <si>
    <t>Nátěr boků nosné konstrukce a křídel pod římsami a chodníky dle souboru detailů.</t>
  </si>
  <si>
    <t>"pod chodníkem vlevo - (0.25+0.28)*81.27 = 43.07 [A]
pod římsou vpravo - (0.25+0.28)*57.01 = 30.22 [B]
čela NK - 2*7.98*(0.9+0.3) = 19.15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</si>
  <si>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</si>
  <si>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</si>
  <si>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</si>
  <si>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"římsa vpravo - (0.15+0.5)*54.4 = 35.36 [A]
odrazná hrana chodníku vlevo - (0.15+0.15)*81.27 = 24.38 [B]
odrazná hrana římsy vlevo - (0.15+0.5)*57.01 = 37.06 [C]"</t>
  </si>
  <si>
    <t>8</t>
  </si>
  <si>
    <t>POTRUBÍ</t>
  </si>
  <si>
    <t>87433</t>
  </si>
  <si>
    <t>POTRUBÍ Z TRUB PLASTOVÝCH ODPADNÍCH DN DO 150MM</t>
  </si>
  <si>
    <t>Kanalizační potrubí je navrženo DN 150 z korugované trouby z polypropylenu pro třídu zatížení min. SN 8.</t>
  </si>
  <si>
    <t>"ze skluzu před mostem - 19 = 19 [A]
ze skluzu za mostem - 21 = 21 [B]"</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</si>
  <si>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</si>
  <si>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</si>
  <si>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</si>
  <si>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Kanalizační potrubí je navrženo DN 200 z korugované trouby z polypropylenu pro třídu zatížení min. SN 8.</t>
  </si>
  <si>
    <t xml:space="preserve">"kanalizační potrubí  - 8.5+30.5 = 39 [A]"</t>
  </si>
  <si>
    <t>87445</t>
  </si>
  <si>
    <t>POTRUBÍ Z TRUB PLASTOVÝCH ODPADNÍCH DN DO 300MM</t>
  </si>
  <si>
    <t>Kompletní prostupy pro kanalizační potrubí skrz opěry dle souboru detailů (včetně navařené přírubové desky).</t>
  </si>
  <si>
    <t xml:space="preserve">"prostupy dle souboru detailů  - 2*1.85 = 3.7 [A]"</t>
  </si>
  <si>
    <t>87533</t>
  </si>
  <si>
    <t>POTRUBÍ DREN Z TRUB PLAST DN DO 150MM</t>
  </si>
  <si>
    <t>Obetonování drenáže součástí položky 45160 a lože 451312.</t>
  </si>
  <si>
    <t>"Drenážní trativody u O1 - 11.3 = 11.3 [A]
Drenážní trativody u O4 - 12.2+26 = 38.2 [B]"</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</si>
  <si>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</si>
  <si>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87626</t>
  </si>
  <si>
    <t>CHRÁNIČKY Z TRUB PLAST DN DO 80MM</t>
  </si>
  <si>
    <t>chránička do chodníku z HDPE 75/63 mm se zátažným lankem pro VO</t>
  </si>
  <si>
    <t xml:space="preserve">"chráničky v chodníku  - 82+2*3 = 88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</si>
  <si>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</si>
  <si>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t>
  </si>
  <si>
    <t>CHRÁNIČKY Z TRUB PLASTOVÝCH DN DO 150MM</t>
  </si>
  <si>
    <t>chránička do chodníku z HDPE 110/94 mm se zátažným lankem</t>
  </si>
  <si>
    <t>89712</t>
  </si>
  <si>
    <t>VPUSŤ KANALIZAČNÍ ULIČNÍ KOMPLETNÍ Z BETONOVÝCH DÍLCŮ</t>
  </si>
  <si>
    <t>včetně mříže D400</t>
  </si>
  <si>
    <t xml:space="preserve">"uliční vpusti  - 4 = 4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</si>
  <si>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</si>
  <si>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9112B1</t>
  </si>
  <si>
    <t>ZÁBRADLÍ MOSTNÍ SE SVISLOU VÝPLNÍ - DODÁVKA A MONTÁŽ</t>
  </si>
  <si>
    <t>komplet mostní zábradlí v. 1,10m z uzavřených profilů (se svislou výplní vč. kotvení a PKO) dle souboru detailů</t>
  </si>
  <si>
    <t xml:space="preserve">"zábradlí na římse  - 57.01 = 57.01 [A]
zábradlí na chodníku  - 81.27 = 81.27 [B]"</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</si>
  <si>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</si>
  <si>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</si>
  <si>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</si>
  <si>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NK 7*4=28ks (podélném směru řezu, v každém řezu 2ks na římse a 2ks na NK) + spodní stavba 2*4=8ks
celkem 36ks</t>
  </si>
  <si>
    <t>36 = 36,000 [A]</t>
  </si>
  <si>
    <t>Položka zahrnuje:
- dodání a osazení nivelační značky včetně nutných zemních prací
- vnitrostaveništní a mimostaveništní dopravu
Položka nezahrnuje:
- x</t>
  </si>
  <si>
    <t>91355</t>
  </si>
  <si>
    <t>EVIDENČNÍ ČÍSLO MOSTU</t>
  </si>
  <si>
    <t>"na předmostích objektu - celkem - 1+1 = 2 [A]"</t>
  </si>
  <si>
    <t>položka zahrnuje štítek s evidenčním číslem mostu, sloupek dopravní značky včetně osazení a nutných zemních prací a zabetonování</t>
  </si>
  <si>
    <t>914161</t>
  </si>
  <si>
    <t>DOPRAVNÍ ZNAČKY ZÁKLADNÍ VELIKOSTI HLINÍKOVÉ FÓLIE TŘ 1 - DODÁVKA A MONTÁŽ</t>
  </si>
  <si>
    <t>Dodávka a montáž dopravního značení v zájmovém prostoru - A6a - 2x, B13 - 2x, B15 - 9x , B20a - 2x
Komplet sestava: značka, sloupek, upevňovací konstrukce - podkladní deska a spojky.</t>
  </si>
  <si>
    <t>"celkem - 15 = 15 [A]"</t>
  </si>
  <si>
    <t>položka zahrnuje:
- dodávku a montáž značek v požadovaném provedení</t>
  </si>
  <si>
    <t>916A1</t>
  </si>
  <si>
    <t>PARKOVACÍ SLOUPKY A ZÁBRANY KOVOVÉ</t>
  </si>
  <si>
    <t>Mechanicky výsuvný sloup výšky 700mm - komplet, včetně betonových základů.
Předpokládá se vyšší jednotková, položková cena, než třídníková s ohledem na typ konstrukce a množství prováděných prací.</t>
  </si>
  <si>
    <t>"celkem - 6 = 6 [A]"</t>
  </si>
  <si>
    <t>položka zahrnuje dodání zařízení v předepsaném provedení včetně jeho osazení</t>
  </si>
  <si>
    <t>917223</t>
  </si>
  <si>
    <t>SILNIČNÍ A CHODNÍKOVÉ OBRUBY Z BETONOVÝCH OBRUBNÍKŮ ŠÍŘ 100MM</t>
  </si>
  <si>
    <t>betonové obrubníky 100/250mm z betonu C30/37-XF4,XC4 do betonového lože C20/25nXF3</t>
  </si>
  <si>
    <t>"ohraničení dlažby a schodiště u opěry O1 vlevo - 1.4+2.5+0.2+0.4+1.2*(6.15+6.15+4.8) = 25.02 [A]
ohraničení dlažby u opěry O1 vpravo - 0.6+2.5+0.9+1.2*(1.84+1.84+4.4)+0.7 = 14.4 [B]
ohraničení dlažby opěry O4 - 1.2*2.87+0.7+1.82+0.63+0.6+1+1 = 9.19 [C]
ohraničení dlažby u konce opěrné zdi - 2.47+1.47 = 3.94 [D]
ohraničení dlažby u výsuvných sloupů - 3*3.5 = 10.5 [E]"</t>
  </si>
  <si>
    <t>Položka zahrnuje: dodání a pokládku betonových obrubníků o rozměrech předepsaných zadávací dokumentací betonové lože i boční betonovou opěrku.</t>
  </si>
  <si>
    <t>917224</t>
  </si>
  <si>
    <t>SILNIČNÍ A CHODNÍKOVÉ OBRUBY Z BETONOVÝCH OBRUBNÍKŮ ŠÍŘ 150MM</t>
  </si>
  <si>
    <t>betonové obrubníky 150/250mm z betonu C30/37-XF4,XC4 do betonového lože C20/25nXF3</t>
  </si>
  <si>
    <t xml:space="preserve">"podél komunikace před mostem celkem - 2.5+2.5 = 5 [A]
podél sjezdu vpravo před mostem  - 2.5 = 2.5 [B]
podél komunikace vlevo za mostem  - 24.5 = 24.5 [C]"</t>
  </si>
  <si>
    <t>919111</t>
  </si>
  <si>
    <t>ŘEZÁNÍ ASFALTOVÉHO KRYTU VOZOVEK TL DO 50MM</t>
  </si>
  <si>
    <t xml:space="preserve">"Spára šířky 15mm hloubky 40mm
podél římsy a chodníku na mostě o podél opěrné zdi - 57.01+81.27 = 138.28 [A]
napojení nového krytu na stávající  - 4.5+4.5+4 = 13 [B]
podélná spára osou komunikace  - 156.1 = 156.1 [C]
Spára šířky 15mm hloubky 25mm
nad pracovní spárou přechodových desek a příčle  - 2*5.9 = 11.8 [D]
podél mostních závěrů - 4*5.9 = 23.6 [E]"</t>
  </si>
  <si>
    <t>položka zahrnuje řezání vozovkové vrstvy v předepsané tloušťce, včetně spotřeby vody</t>
  </si>
  <si>
    <t>931185</t>
  </si>
  <si>
    <t>VÝPLŇ DILATAČNÍCH SPAR Z POLYSTYRENU TL 50MM</t>
  </si>
  <si>
    <t>polystyren XPS na bocích a čele přechodových desek a podkladního betonu desek</t>
  </si>
  <si>
    <t xml:space="preserve">"na čele desek  - 2*0.35*6.6 = 4.62 [A]
na bocích desek  - 4*0.35*4.5 = 6.3 [B]
dilatační spára mezi křídlem a úhlovými zdmi - 0.45*2.5 = 1.13 [C]
opěrné úhlové zdi - 1.5*0.45+0.5*1.5 = 1.43 [D]"</t>
  </si>
  <si>
    <t>položka zahrnuje dodávku a osazení předepsaného materiálu, očištění ploch spáry před úpravou, očištění okolí spáry po úpravě</t>
  </si>
  <si>
    <t>93132</t>
  </si>
  <si>
    <t>TĚSNĚNÍ DILATAČ SPAR ASF ZÁLIVKOU MODIFIK</t>
  </si>
  <si>
    <t xml:space="preserve">"Spára šířky 15mm hloubky 40mm.
podél římsy a chodníku na mostě o podél opěrné zdi - 0.015*0.04*(57.01+81.27) = 0.08 [A]
napojení nového krytu na stávající  - 0.015*0.04*(4.5+4.5+4) = 0.01 [B]
podélná spára osou komunikace  - 0.015*0.04*156.1 = 0.09 [C]
Spára šířky 15mm hloubky 25mm.
nad pracovní spárou přechodových desek a příčle  - 0.015*0.025*2*5.9 = 0 [D]
podél mostních závěrů - 0.015*0.025*4*5.9 = 0.01 [E]"</t>
  </si>
  <si>
    <t>položka zahrnuje dodávku a osazení předepsaného materiálu, očištění ploch spáry před úpravou, očištění okolí spáry po úpravě nezahrnuje těsnící profil</t>
  </si>
  <si>
    <t>93152</t>
  </si>
  <si>
    <t>MOSTNÍ ZÁVĚRY POVRCHOVÉ POSUN DO 100MM</t>
  </si>
  <si>
    <t>vč. požadavku na podélné a příčné posuny dle PD, ošetření spar, těsnění, zálivky</t>
  </si>
  <si>
    <t>"ocelový lamelový dilatační závěr O1 a O4 - 2*8.6 = 17.2 [A]"</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</si>
  <si>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</si>
  <si>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93639</t>
  </si>
  <si>
    <t>ZAÚSTĚNÍ SKLUZŮ (VČET DLAŽBY Z LOM KAMENE)</t>
  </si>
  <si>
    <t>Kompletní vývařiště, dno z lom. kamene, do betonu, úpravy vtoku a výtoku, včetně patek, podkl. vrstev a spádování, vč. příp. spárování proti CHRL, vše dle PD a VL</t>
  </si>
  <si>
    <t>"komplet - celkem - 2 = 2 [A]"</t>
  </si>
  <si>
    <t>Položka zahrnuje veškerý materiál, výrobky a polotovary, včetně mimostaveništní a vnitrostaveništní dopravy (rovněž přesuny), včetně naložení a složení,případně s uložením.</t>
  </si>
  <si>
    <t>936533</t>
  </si>
  <si>
    <t>MOSTNÍ ODVODŇOVACÍ SOUPRAVA 500/500</t>
  </si>
  <si>
    <t>Mostní odvodňovací souprava bez lapače splavenin. Včetně úpravy povrchu okolo odvodňovače z litého asfaltu a těsnících zálivek dle VL 4.</t>
  </si>
  <si>
    <t>"komplet - celkem - 8 = 8 [A]"</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</si>
  <si>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</si>
  <si>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</si>
  <si>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</si>
  <si>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"komplet odvodňovače celoplošné izolace vč. svodů - celkem - 26 = 26 [A]"</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</si>
  <si>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</si>
  <si>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430.1</t>
  </si>
  <si>
    <t>Objekt:</t>
  </si>
  <si>
    <t>SO 430</t>
  </si>
  <si>
    <t>PŘELOŽKA EL. VO VEDENÍ</t>
  </si>
  <si>
    <t>O1</t>
  </si>
  <si>
    <t>PŘELOŽKA EL. VO VEDENÍ - 1. ETAPA</t>
  </si>
  <si>
    <t>DEMONTÁŽE</t>
  </si>
  <si>
    <t>1048-191</t>
  </si>
  <si>
    <t>OSVĚTLOVACÍ STOŽÁR</t>
  </si>
  <si>
    <t>R-1048-191 kompletně včetně výzbroje a základu
R-1048-212 ocelový - do 6m</t>
  </si>
  <si>
    <t>"2 = 2 [A]"</t>
  </si>
  <si>
    <t>7002-287</t>
  </si>
  <si>
    <t>KABEL SILOVÝ,IZOLACE PVC,1kV</t>
  </si>
  <si>
    <t>R-7002-287 do 4x25 mm2</t>
  </si>
  <si>
    <t>"40 = 40 [A]"</t>
  </si>
  <si>
    <t>9999-1280.1</t>
  </si>
  <si>
    <t>HODINOVE ZUCTOVACI SAZBY</t>
  </si>
  <si>
    <t xml:space="preserve">9999-1281  Demontaz stavajiciho zarizeni</t>
  </si>
  <si>
    <t>9999-1280.2</t>
  </si>
  <si>
    <t xml:space="preserve">R-9999-1281b  Strojhodiny montážní plošiny</t>
  </si>
  <si>
    <t>9999-1280.3</t>
  </si>
  <si>
    <t xml:space="preserve">R-9999-1281a  Strojhodiny jeřábu</t>
  </si>
  <si>
    <t>9999-456</t>
  </si>
  <si>
    <t>UKONČENÍ VODIČŮ NA SVORKOVNICI</t>
  </si>
  <si>
    <t xml:space="preserve">9999-457  Do  16 mm2</t>
  </si>
  <si>
    <t>"14 = 14 [A]"</t>
  </si>
  <si>
    <t>R-1041-483</t>
  </si>
  <si>
    <t>SVÍTIDLO VENKOVNÍ</t>
  </si>
  <si>
    <t>R-1047-483b Výbojkové do 150W</t>
  </si>
  <si>
    <t>MATERIÁL A MONTÁŽNÍ PRÁCE</t>
  </si>
  <si>
    <t>1048-1.1</t>
  </si>
  <si>
    <t>STOŽÁROVÉ POUZDRO</t>
  </si>
  <si>
    <t>1048-3 SP250/600</t>
  </si>
  <si>
    <t>"4 = 4 [A]"</t>
  </si>
  <si>
    <t>Materiál - 4 x 750 = 3000
Montáž - 4x 805 = 3220</t>
  </si>
  <si>
    <t>1048-1.2</t>
  </si>
  <si>
    <t>1048-5 SP300/1000</t>
  </si>
  <si>
    <t>Materiál - 2 x 1200 = 2400
Montáž - 2 x 860 = 1720</t>
  </si>
  <si>
    <t>1048-213.1</t>
  </si>
  <si>
    <t>STOŽÁR ULIČNÍ BEZPATICOVÝ, VETKNUTÝ</t>
  </si>
  <si>
    <t>stožáry v provedení pro větrnou oblast V, sněhovou oblast V a kategorii terénu II
R-1048-214 žárově zinkovaný
R-1048-215a 133/89/60 - 5+0,6m, vetknutý</t>
  </si>
  <si>
    <t>Materiál - 4 x 7550 = 30200
Montáž - 4x 1530 = 6120</t>
  </si>
  <si>
    <t>1048-213.2</t>
  </si>
  <si>
    <t>stožáry v provedení pro větrnou oblast V, sněhovou oblast V a kategorii terénu II
R-1048-214 žárově zinkovaný
R-1048-215b 133/89/60 - 7+1m, vetknutý</t>
  </si>
  <si>
    <t>Materiál - 2 x 10500 = 21000
Montáž - 2 x 1840 = 3680</t>
  </si>
  <si>
    <t>1048-213.3</t>
  </si>
  <si>
    <t>stožáry v provedení pro větrnou oblast V, sněhovou oblast V a kategorii terénu II
R-1048-214 žárově zinkovaný
R-1048-215c ochranná manžeta 133</t>
  </si>
  <si>
    <t>"6 = 6 [A]"</t>
  </si>
  <si>
    <t>Materiál - 6 x 1190 = 7140
Montáž - 6 x 234 = 1404</t>
  </si>
  <si>
    <t>1048-665</t>
  </si>
  <si>
    <t>STOŽÁROVÁ VÝZBROJ</t>
  </si>
  <si>
    <t xml:space="preserve">1048-679 SR 481-27(14)Z/Cu  st.výz.1xE27(14)/4xM8/35mm2</t>
  </si>
  <si>
    <t>Materiál - 6 x 435 = 2610
Montáž - 6 x 262,50 = 1575</t>
  </si>
  <si>
    <t>12007</t>
  </si>
  <si>
    <t>TAVNÁ VLOŽKA E27+STYČ.KROUŽEK</t>
  </si>
  <si>
    <t>1059-6 6A,char.normální</t>
  </si>
  <si>
    <t>Materiál - 6 x 13 = 78
Montáž - 6 x 3,87 = 23,22</t>
  </si>
  <si>
    <t>1244-1</t>
  </si>
  <si>
    <t>OCELOVÝ DRÁT POZINKOVANÝ</t>
  </si>
  <si>
    <t>1244-3 FeZn-D10 (0,62kg/m), volně</t>
  </si>
  <si>
    <t>"110 = 110 [A]"</t>
  </si>
  <si>
    <t>Materiál - 110 x 41,60 = 4576
Montáž - 110 x 120,83 = 13291,30</t>
  </si>
  <si>
    <t>1244-69.1</t>
  </si>
  <si>
    <t>SVORKA HROMOSVODNÍ,UZEMŇOVACÍ</t>
  </si>
  <si>
    <t>1244-73 SP připojovací</t>
  </si>
  <si>
    <t>Materiál - 6 x 12,30 = 73,80
Montáž - 6 x 264,13 = 1584,75</t>
  </si>
  <si>
    <t>1244-69.2</t>
  </si>
  <si>
    <t>1244-71 SS spojovací</t>
  </si>
  <si>
    <t>"12 = 12 [A]"</t>
  </si>
  <si>
    <t>Materiál - 12 x 9,20 = 110,40
Montáž - 12 x 188,63 = 2263,50</t>
  </si>
  <si>
    <t>7002-17.1</t>
  </si>
  <si>
    <t>KABEL SILOVÝ,IZOLACE PVC</t>
  </si>
  <si>
    <t>7002-22 CYKY-J 3x1.5</t>
  </si>
  <si>
    <t>Materiál - 40 x 17,81 = 712,40
Montáž - 40 x 40,73 = 1629,20</t>
  </si>
  <si>
    <t>7002-17.2</t>
  </si>
  <si>
    <t>7002-30 CYKY-J 4x10</t>
  </si>
  <si>
    <t>"165 = 165 [A]"</t>
  </si>
  <si>
    <t>Materiál - 165 x 124 = 20460
Montáž - 165 x 79 = 13035</t>
  </si>
  <si>
    <t xml:space="preserve">9999-1286  Napojeni na stavajici zarizeni</t>
  </si>
  <si>
    <t xml:space="preserve">9999-1283  Uprava stavajiciho zarizeni</t>
  </si>
  <si>
    <t xml:space="preserve">9999-1290  Zabezpeceni pracoviste</t>
  </si>
  <si>
    <t>9999-1280.4</t>
  </si>
  <si>
    <t>9999-1280.5</t>
  </si>
  <si>
    <t>9999-1292</t>
  </si>
  <si>
    <t>SPOLUPRACE S DODAVATELEM PRI</t>
  </si>
  <si>
    <t xml:space="preserve">9999-1293  zapojovani a zkouskach</t>
  </si>
  <si>
    <t>9999-1296.1</t>
  </si>
  <si>
    <t>PROVEDENI REVIZNICH ZKOUSEK DLE CSN 331500</t>
  </si>
  <si>
    <t xml:space="preserve">9999-1298  Revizni technik</t>
  </si>
  <si>
    <t>"8 = 8 [A]"</t>
  </si>
  <si>
    <t>9999-1296.2</t>
  </si>
  <si>
    <t xml:space="preserve">9999-1299  Spoluprace s reviz.technikem</t>
  </si>
  <si>
    <t>"54 = 54 [A]"</t>
  </si>
  <si>
    <t>R-1047-001.1</t>
  </si>
  <si>
    <t>SVÍTIDLA PRO VEŘEJNÉ OSVĚTLENÍ - včetně světelných zdrojů</t>
  </si>
  <si>
    <t>R-1047-002 Konkrétní typ svítidel bude vybrán dle standardů uživatele
R-1047-003 Pro vybraný typ svítidel musí být proveden kontrolní výpočet osvětlení (dle požadavků platných norem a předpisů)
R-1047-004a A - LED - uliční, 6500lm, 3000K, min. 100lm/W, IP65, IK09, opt. DM11, tř.II</t>
  </si>
  <si>
    <t>Materiál - 2 x 10350 = 20700
Montáž - 2x 342 = 684</t>
  </si>
  <si>
    <t>R-1047-001.2</t>
  </si>
  <si>
    <t>R-1047-002 Konkrétní typ svítidel bude vybrán dle standardů uživatele
R-1047-003 Pro vybraný typ svítidel musí být proveden kontrolní výpočet osvětlení (dle požadavků platných norem a předpisů)
R-1047-004b B - LED - uliční, 1500lm, 3000K, min. 100lm/W, IP65, IK09, opt. DW50</t>
  </si>
  <si>
    <t>Materiál - 4 x 9870 = 39480
Montáž - 4 x 1368 = 10212</t>
  </si>
  <si>
    <t>R-1047-001.3</t>
  </si>
  <si>
    <t>R-1047-002 Konkrétní typ svítidel bude vybrán dle standardů uživatele
R-1047-003 Pro vybraný typ svítidel musí být proveden kontrolní výpočet osvětlení (dle požadavků platných norem a předpisů)
R-1047-004c příspěvek na recyklaci</t>
  </si>
  <si>
    <t>R-1123-591.1</t>
  </si>
  <si>
    <t>INSTALAČNÍ MATERIÁL</t>
  </si>
  <si>
    <t>1123-6503 TRUBKA DVOUPL. FLEXIBILNÍ DN40</t>
  </si>
  <si>
    <t>"25 = 25 [A]"</t>
  </si>
  <si>
    <t>Materiál - 25 x 17,39 = 434,75
Montáž - 25 x 81,90 = 2047,50</t>
  </si>
  <si>
    <t>R-1123-591.2</t>
  </si>
  <si>
    <t>1123-592 TRUBKA FKEXIBILNÍ DN50</t>
  </si>
  <si>
    <t>Materiál - 110 x 21,60 = 2376
Montáž - 110 x 83,53 = 9188,67</t>
  </si>
  <si>
    <t>9999-1067</t>
  </si>
  <si>
    <t>ZŘÍZENÍ KABELOVÉHO LOŽE</t>
  </si>
  <si>
    <t xml:space="preserve">9999-1069  Z prosáté zeminy, bez zakrytí, šíře do 65cm,tloušťka 10cm</t>
  </si>
  <si>
    <t>"120 = 120 [A]"</t>
  </si>
  <si>
    <t>9999-1117</t>
  </si>
  <si>
    <t>FOLIE VÝSTRAŽNÁ Z PVC</t>
  </si>
  <si>
    <t xml:space="preserve">9999-1118  Do šířky 20cm</t>
  </si>
  <si>
    <t>9999-1175</t>
  </si>
  <si>
    <t>ZÁHOZ KABELOVÉ RÝHY</t>
  </si>
  <si>
    <t xml:space="preserve">9999-1180  Zemina třídy 3, šíře 350mm,hloubka 500mm</t>
  </si>
  <si>
    <t>9999-1185</t>
  </si>
  <si>
    <t>ODVOZ ZEMINY</t>
  </si>
  <si>
    <t xml:space="preserve">9999-1186  Do vzdálenosti 1 km</t>
  </si>
  <si>
    <t>"2.2 = 2.2 [A]"</t>
  </si>
  <si>
    <t>9999-1188</t>
  </si>
  <si>
    <t>ÚPRAVA POVRCHU</t>
  </si>
  <si>
    <t xml:space="preserve">9999-1195  Provizorní úprava terénu v zemina třídy 3</t>
  </si>
  <si>
    <t>"60 = 60 [A]"</t>
  </si>
  <si>
    <t>9999-878</t>
  </si>
  <si>
    <t>VYTÝČENÍ TRATI</t>
  </si>
  <si>
    <t>KM</t>
  </si>
  <si>
    <t xml:space="preserve">9999-890  Kabelové vedení v zastaveném prostoru</t>
  </si>
  <si>
    <t>"0.2 = 0.2 [A]"</t>
  </si>
  <si>
    <t>9999-931</t>
  </si>
  <si>
    <t>VÝKOP JÁMY PRO STOŽÁR,BETONOVÝ</t>
  </si>
  <si>
    <t xml:space="preserve">9999-934  Zemina třídy 3-4,ručně</t>
  </si>
  <si>
    <t>9999-973.1</t>
  </si>
  <si>
    <t>POUZDROVÝ ZÁKL.PRO STOŽ.VENK. OSV.</t>
  </si>
  <si>
    <t xml:space="preserve">9999-975a  D 250x600 mm</t>
  </si>
  <si>
    <t>9999-973.2</t>
  </si>
  <si>
    <t xml:space="preserve">9999-975b  D 300x1000 mm</t>
  </si>
  <si>
    <t>9999-980</t>
  </si>
  <si>
    <t>ZÁHOZ JÁMY,UPĚCHOVÁNÍ,ÚPRAVA POVRCHU</t>
  </si>
  <si>
    <t xml:space="preserve">9999-983  V zemine třídy 3-4</t>
  </si>
  <si>
    <t>"1.8 = 1.8 [A]"</t>
  </si>
  <si>
    <t>9999-991</t>
  </si>
  <si>
    <t>HLOUBENÍ KABELOVÉ RÝHY</t>
  </si>
  <si>
    <t xml:space="preserve">9999-999  Zemina třídy 3, šíře 350mm,hloubka 500mm</t>
  </si>
  <si>
    <t>SO 430.2</t>
  </si>
  <si>
    <t>PŘELOŽKA EL. VO VEDENÍ - 2. ETAPA</t>
  </si>
  <si>
    <t>"100 = 100 [A]"</t>
  </si>
  <si>
    <t>"44 = 44 [A]"</t>
  </si>
  <si>
    <t>R-1047-483b LED do 50W,IP65</t>
  </si>
  <si>
    <t>R-1123-591</t>
  </si>
  <si>
    <t>1048-1</t>
  </si>
  <si>
    <t>"1 = 1 [A]"</t>
  </si>
  <si>
    <t>Materiál - 1 x 620 = 620
Montáž - 1 x 860 = 860</t>
  </si>
  <si>
    <t>R-1048-214 žárově zinkovaný
 stožáry v provedení pro větrnou oblast V, sněhovou oblast V a kategorii terénu II
R-1048-215b 133/89/60 - 7+1m, vetknutý</t>
  </si>
  <si>
    <t>Materiál - 1 x 10500 = 10500
Montáž - 1 x 1840 = 1840</t>
  </si>
  <si>
    <t>R-1048-214 žárově zinkovaný
 stožáry v provedení pro větrnou oblast V, sněhovou oblast V a kategorii terénu II
R-1048-215c 133/89/60 - 7m, přírubový</t>
  </si>
  <si>
    <t>Materiál - 2 x 10230 = 20460
Montáž - 2 x 1840 = 3680</t>
  </si>
  <si>
    <t>R-1048-214 žárově zinkovaný
 stožáry v provedení pro větrnou oblast V, sněhovou oblast V a kategorii terénu II
R-1048-215x.1 KR300 - kotevní rošt</t>
  </si>
  <si>
    <t>Materiál - 2 x 4890 = 9780
Montáž - 2 x 973 = 1946</t>
  </si>
  <si>
    <t>1048-213.4</t>
  </si>
  <si>
    <t>R-1048-214 žárově zinkovaný
 stožáry v provedení pro větrnou oblast V, sněhovou oblast V a kategorii terénu II
R-1048-215x.2 ochranná manžeta 133</t>
  </si>
  <si>
    <t>Materiál - 1 x 1190 = 1190
Montáž - 1 x 234 = 234</t>
  </si>
  <si>
    <t>1048-665.1</t>
  </si>
  <si>
    <t>Materiál - 1 x 435 = 435
Montáž - 1 x 262,50 = 262,50</t>
  </si>
  <si>
    <t>1048-665.2</t>
  </si>
  <si>
    <t>SVORKOVNICE VE tř. II - izolovaně uložené</t>
  </si>
  <si>
    <t>1048-679 EKM 2035 1D2 - 1xE27</t>
  </si>
  <si>
    <t>Materiál - 2 x 542 = 1084
Montáž - 2 x 345 = 690</t>
  </si>
  <si>
    <t>"3 = 3 [A]"</t>
  </si>
  <si>
    <t>Materiál - 3 x 13 = 39
Montáž - 3 x 3,87 = 11,61</t>
  </si>
  <si>
    <t>"150 = 150 [A]"</t>
  </si>
  <si>
    <t>Materiál - 150 x 41,60 = 6240
Montáž - 150 x 120,83 = 18124,50</t>
  </si>
  <si>
    <t>Materiál - 3 x 12,30 = 36,90
Montáž - 3 x 264,13 = 792,38</t>
  </si>
  <si>
    <t>"10 = 10 [A]"</t>
  </si>
  <si>
    <t>Materiál - 10 x 9,20 = 92
Montáž - 10 x 188,63 = 1886,25</t>
  </si>
  <si>
    <t>Materiál - 25 x 17,81 = 445,25
Montáž - 25 x 40,73 = 1018,25</t>
  </si>
  <si>
    <t>R-1047-002 Konkrétní typ svítidel bude vybrán dle standardů uživatele
R-1047-003 Pro vybraný typ svítidel musí být proveden kontrolní výpočet osvětlení (dle požadavků platných norem a předpisů)
R-1047-004a.1 A - LED - uliční, 6500lm, 3000K, min. 100lm/W, IP65, IK09, opt. DM11, tř.II</t>
  </si>
  <si>
    <t>Materiál - 3 x 10350 = 31050
Montáž - 3 x 342 = 1026</t>
  </si>
  <si>
    <t>R-1047-002 Konkrétní typ svítidel bude vybrán dle standardů uživatele
R-1047-003 Pro vybraný typ svítidel musí být proveden kontrolní výpočet osvětlení (dle požadavků platných norem a předpisů)
R-1047-004a.2 příspěvek na recyklaci</t>
  </si>
  <si>
    <t>"5 = 5 [A]"</t>
  </si>
  <si>
    <t>Materiál - 5 x 17,39 = 86,95
Montáž - 5 x 81,90 = 409,50</t>
  </si>
  <si>
    <t>Materiál - 5 x 21,60 = 108
Montáž - 5 x 83,53 = 417,67</t>
  </si>
  <si>
    <t xml:space="preserve">9999-1073  Z kopaného písku, bez zakrytí, šíře do 65cm,tloušťka 10cm</t>
  </si>
  <si>
    <t>"55 = 55 [A]"</t>
  </si>
  <si>
    <t>9999-1175.1</t>
  </si>
  <si>
    <t>9999-1175.2</t>
  </si>
  <si>
    <t xml:space="preserve">9999-1180  Zemina třídy 3, šíře 350mm,hloubka 800mm</t>
  </si>
  <si>
    <t>"50 = 50 [A]"</t>
  </si>
  <si>
    <t>"4.25 = 4.25 [A]"</t>
  </si>
  <si>
    <t>"30 = 30 [A]"</t>
  </si>
  <si>
    <t>"0.1 = 0.1 [A]"</t>
  </si>
  <si>
    <t>9999-973</t>
  </si>
  <si>
    <t>"0.4 = 0.4 [A]"</t>
  </si>
  <si>
    <t>9999-991.1</t>
  </si>
  <si>
    <t>9999-991.2</t>
  </si>
  <si>
    <t xml:space="preserve">9999-999  Zemina třídy 3, šíře 350mm,hloubka 800mm</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</si>
</sst>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v>
      </c>
      <c r="I3" s="16">
        <f>SUMIFS(I8:I55,A8:A55,"SD")</f>
        <v>0</v>
      </c>
      <c r="J3" s="9"/>
      <c r="O3">
        <v>0</v>
      </c>
      <c r="P3">
        <v>2</v>
      </c>
    </row>
    <row r="4">
      <c r="A4" s="10" t="s">
        <v>8</v>
      </c>
      <c r="B4" s="11" t="s">
        <v>9</v>
      </c>
      <c r="C4" s="12" t="s">
        <v>7</v>
      </c>
      <c r="D4" s="13"/>
      <c r="E4" s="14" t="s">
        <v>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SUMIFS(I9:I55,A9:A55,"P")</f>
        <v>0</v>
      </c>
      <c r="J8" s="28"/>
    </row>
    <row r="9">
      <c r="A9" s="29" t="s">
        <v>25</v>
      </c>
      <c r="B9" s="29">
        <v>1</v>
      </c>
      <c r="C9" s="30" t="s">
        <v>26</v>
      </c>
      <c r="D9" s="29" t="s">
        <v>27</v>
      </c>
      <c r="E9" s="31" t="s">
        <v>28</v>
      </c>
      <c r="F9" s="32" t="s">
        <v>29</v>
      </c>
      <c r="G9" s="33">
        <v>1</v>
      </c>
      <c r="H9" s="34">
        <v>0</v>
      </c>
      <c r="I9" s="34">
        <f>ROUND(G9*H9,P4)</f>
        <v>0</v>
      </c>
      <c r="J9" s="29"/>
      <c r="O9" s="35">
        <f>I9*0.21</f>
        <v>0</v>
      </c>
      <c r="P9">
        <v>3</v>
      </c>
    </row>
    <row r="10" ht="100.8">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86.4">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c r="A16" s="29" t="s">
        <v>34</v>
      </c>
      <c r="B16" s="36"/>
      <c r="C16" s="37"/>
      <c r="D16" s="37"/>
      <c r="E16" s="31" t="s">
        <v>35</v>
      </c>
      <c r="F16" s="37"/>
      <c r="G16" s="37"/>
      <c r="H16" s="37"/>
      <c r="I16" s="37"/>
      <c r="J16" s="38"/>
    </row>
    <row r="17">
      <c r="A17" s="29" t="s">
        <v>25</v>
      </c>
      <c r="B17" s="29">
        <v>3</v>
      </c>
      <c r="C17" s="30" t="s">
        <v>39</v>
      </c>
      <c r="D17" s="29" t="s">
        <v>27</v>
      </c>
      <c r="E17" s="31" t="s">
        <v>40</v>
      </c>
      <c r="F17" s="32" t="s">
        <v>29</v>
      </c>
      <c r="G17" s="33">
        <v>1</v>
      </c>
      <c r="H17" s="34">
        <v>0</v>
      </c>
      <c r="I17" s="34">
        <f>ROUND(G17*H17,P4)</f>
        <v>0</v>
      </c>
      <c r="J17" s="29"/>
      <c r="O17" s="35">
        <f>I17*0.21</f>
        <v>0</v>
      </c>
      <c r="P17">
        <v>3</v>
      </c>
    </row>
    <row r="18" ht="72">
      <c r="A18" s="29" t="s">
        <v>30</v>
      </c>
      <c r="B18" s="36"/>
      <c r="C18" s="37"/>
      <c r="D18" s="37"/>
      <c r="E18" s="31" t="s">
        <v>41</v>
      </c>
      <c r="F18" s="37"/>
      <c r="G18" s="37"/>
      <c r="H18" s="37"/>
      <c r="I18" s="37"/>
      <c r="J18" s="38"/>
    </row>
    <row r="19">
      <c r="A19" s="29" t="s">
        <v>32</v>
      </c>
      <c r="B19" s="36"/>
      <c r="C19" s="37"/>
      <c r="D19" s="37"/>
      <c r="E19" s="39" t="s">
        <v>33</v>
      </c>
      <c r="F19" s="37"/>
      <c r="G19" s="37"/>
      <c r="H19" s="37"/>
      <c r="I19" s="37"/>
      <c r="J19" s="38"/>
    </row>
    <row r="20" ht="43.2">
      <c r="A20" s="29" t="s">
        <v>34</v>
      </c>
      <c r="B20" s="36"/>
      <c r="C20" s="37"/>
      <c r="D20" s="37"/>
      <c r="E20" s="31" t="s">
        <v>42</v>
      </c>
      <c r="F20" s="37"/>
      <c r="G20" s="37"/>
      <c r="H20" s="37"/>
      <c r="I20" s="37"/>
      <c r="J20" s="38"/>
    </row>
    <row r="21">
      <c r="A21" s="29" t="s">
        <v>25</v>
      </c>
      <c r="B21" s="29">
        <v>4</v>
      </c>
      <c r="C21" s="30" t="s">
        <v>43</v>
      </c>
      <c r="D21" s="29" t="s">
        <v>44</v>
      </c>
      <c r="E21" s="31" t="s">
        <v>45</v>
      </c>
      <c r="F21" s="32" t="s">
        <v>46</v>
      </c>
      <c r="G21" s="33">
        <v>1</v>
      </c>
      <c r="H21" s="34">
        <v>0</v>
      </c>
      <c r="I21" s="34">
        <f>ROUND(G21*H21,P4)</f>
        <v>0</v>
      </c>
      <c r="J21" s="29"/>
      <c r="O21" s="35">
        <f>I21*0.21</f>
        <v>0</v>
      </c>
      <c r="P21">
        <v>3</v>
      </c>
    </row>
    <row r="22" ht="7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c r="A24" s="29" t="s">
        <v>34</v>
      </c>
      <c r="B24" s="36"/>
      <c r="C24" s="37"/>
      <c r="D24" s="37"/>
      <c r="E24" s="31" t="s">
        <v>48</v>
      </c>
      <c r="F24" s="37"/>
      <c r="G24" s="37"/>
      <c r="H24" s="37"/>
      <c r="I24" s="37"/>
      <c r="J24" s="38"/>
    </row>
    <row r="25">
      <c r="A25" s="29" t="s">
        <v>25</v>
      </c>
      <c r="B25" s="29">
        <v>5</v>
      </c>
      <c r="C25" s="30" t="s">
        <v>43</v>
      </c>
      <c r="D25" s="29" t="s">
        <v>49</v>
      </c>
      <c r="E25" s="31" t="s">
        <v>45</v>
      </c>
      <c r="F25" s="32" t="s">
        <v>29</v>
      </c>
      <c r="G25" s="33">
        <v>1</v>
      </c>
      <c r="H25" s="34">
        <v>0</v>
      </c>
      <c r="I25" s="34">
        <f>ROUND(G25*H25,P4)</f>
        <v>0</v>
      </c>
      <c r="J25" s="29"/>
      <c r="O25" s="35">
        <f>I25*0.21</f>
        <v>0</v>
      </c>
      <c r="P25">
        <v>3</v>
      </c>
    </row>
    <row r="26" ht="100.8">
      <c r="A26" s="29" t="s">
        <v>30</v>
      </c>
      <c r="B26" s="36"/>
      <c r="C26" s="37"/>
      <c r="D26" s="37"/>
      <c r="E26" s="31" t="s">
        <v>50</v>
      </c>
      <c r="F26" s="37"/>
      <c r="G26" s="37"/>
      <c r="H26" s="37"/>
      <c r="I26" s="37"/>
      <c r="J26" s="38"/>
    </row>
    <row r="27">
      <c r="A27" s="29" t="s">
        <v>34</v>
      </c>
      <c r="B27" s="36"/>
      <c r="C27" s="37"/>
      <c r="D27" s="37"/>
      <c r="E27" s="31" t="s">
        <v>48</v>
      </c>
      <c r="F27" s="37"/>
      <c r="G27" s="37"/>
      <c r="H27" s="37"/>
      <c r="I27" s="37"/>
      <c r="J27" s="38"/>
    </row>
    <row r="28">
      <c r="A28" s="29" t="s">
        <v>25</v>
      </c>
      <c r="B28" s="29">
        <v>6</v>
      </c>
      <c r="C28" s="30" t="s">
        <v>43</v>
      </c>
      <c r="D28" s="29" t="s">
        <v>51</v>
      </c>
      <c r="E28" s="31" t="s">
        <v>45</v>
      </c>
      <c r="F28" s="32" t="s">
        <v>29</v>
      </c>
      <c r="G28" s="33">
        <v>1</v>
      </c>
      <c r="H28" s="34">
        <v>0</v>
      </c>
      <c r="I28" s="34">
        <f>ROUND(G28*H28,P4)</f>
        <v>0</v>
      </c>
      <c r="J28" s="29"/>
      <c r="O28" s="35">
        <f>I28*0.21</f>
        <v>0</v>
      </c>
      <c r="P28">
        <v>3</v>
      </c>
    </row>
    <row r="29" ht="288">
      <c r="A29" s="29" t="s">
        <v>30</v>
      </c>
      <c r="B29" s="36"/>
      <c r="C29" s="37"/>
      <c r="D29" s="37"/>
      <c r="E29" s="31" t="s">
        <v>52</v>
      </c>
      <c r="F29" s="37"/>
      <c r="G29" s="37"/>
      <c r="H29" s="37"/>
      <c r="I29" s="37"/>
      <c r="J29" s="38"/>
    </row>
    <row r="30">
      <c r="A30" s="29" t="s">
        <v>32</v>
      </c>
      <c r="B30" s="36"/>
      <c r="C30" s="37"/>
      <c r="D30" s="37"/>
      <c r="E30" s="39" t="s">
        <v>53</v>
      </c>
      <c r="F30" s="37"/>
      <c r="G30" s="37"/>
      <c r="H30" s="37"/>
      <c r="I30" s="37"/>
      <c r="J30" s="38"/>
    </row>
    <row r="31">
      <c r="A31" s="29" t="s">
        <v>34</v>
      </c>
      <c r="B31" s="36"/>
      <c r="C31" s="37"/>
      <c r="D31" s="37"/>
      <c r="E31" s="31" t="s">
        <v>48</v>
      </c>
      <c r="F31" s="37"/>
      <c r="G31" s="37"/>
      <c r="H31" s="37"/>
      <c r="I31" s="37"/>
      <c r="J31" s="38"/>
    </row>
    <row r="32">
      <c r="A32" s="29" t="s">
        <v>25</v>
      </c>
      <c r="B32" s="29">
        <v>7</v>
      </c>
      <c r="C32" s="30" t="s">
        <v>54</v>
      </c>
      <c r="D32" s="29" t="s">
        <v>27</v>
      </c>
      <c r="E32" s="31" t="s">
        <v>55</v>
      </c>
      <c r="F32" s="32" t="s">
        <v>29</v>
      </c>
      <c r="G32" s="33">
        <v>1</v>
      </c>
      <c r="H32" s="34">
        <v>0</v>
      </c>
      <c r="I32" s="34">
        <f>ROUND(G32*H32,P4)</f>
        <v>0</v>
      </c>
      <c r="J32" s="29"/>
      <c r="O32" s="35">
        <f>I32*0.21</f>
        <v>0</v>
      </c>
      <c r="P32">
        <v>3</v>
      </c>
    </row>
    <row r="33" ht="28.8">
      <c r="A33" s="29" t="s">
        <v>30</v>
      </c>
      <c r="B33" s="36"/>
      <c r="C33" s="37"/>
      <c r="D33" s="37"/>
      <c r="E33" s="31" t="s">
        <v>56</v>
      </c>
      <c r="F33" s="37"/>
      <c r="G33" s="37"/>
      <c r="H33" s="37"/>
      <c r="I33" s="37"/>
      <c r="J33" s="38"/>
    </row>
    <row r="34">
      <c r="A34" s="29" t="s">
        <v>32</v>
      </c>
      <c r="B34" s="36"/>
      <c r="C34" s="37"/>
      <c r="D34" s="37"/>
      <c r="E34" s="39" t="s">
        <v>53</v>
      </c>
      <c r="F34" s="37"/>
      <c r="G34" s="37"/>
      <c r="H34" s="37"/>
      <c r="I34" s="37"/>
      <c r="J34" s="38"/>
    </row>
    <row r="35" ht="57.6">
      <c r="A35" s="29" t="s">
        <v>34</v>
      </c>
      <c r="B35" s="36"/>
      <c r="C35" s="37"/>
      <c r="D35" s="37"/>
      <c r="E35" s="31" t="s">
        <v>57</v>
      </c>
      <c r="F35" s="37"/>
      <c r="G35" s="37"/>
      <c r="H35" s="37"/>
      <c r="I35" s="37"/>
      <c r="J35" s="38"/>
    </row>
    <row r="36">
      <c r="A36" s="29" t="s">
        <v>25</v>
      </c>
      <c r="B36" s="29">
        <v>8</v>
      </c>
      <c r="C36" s="30" t="s">
        <v>58</v>
      </c>
      <c r="D36" s="29" t="s">
        <v>27</v>
      </c>
      <c r="E36" s="31" t="s">
        <v>59</v>
      </c>
      <c r="F36" s="32" t="s">
        <v>46</v>
      </c>
      <c r="G36" s="33">
        <v>1</v>
      </c>
      <c r="H36" s="34">
        <v>0</v>
      </c>
      <c r="I36" s="34">
        <f>ROUND(G36*H36,P4)</f>
        <v>0</v>
      </c>
      <c r="J36" s="29"/>
      <c r="O36" s="35">
        <f>I36*0.21</f>
        <v>0</v>
      </c>
      <c r="P36">
        <v>3</v>
      </c>
    </row>
    <row r="37" ht="57.6">
      <c r="A37" s="29" t="s">
        <v>30</v>
      </c>
      <c r="B37" s="36"/>
      <c r="C37" s="37"/>
      <c r="D37" s="37"/>
      <c r="E37" s="31" t="s">
        <v>60</v>
      </c>
      <c r="F37" s="37"/>
      <c r="G37" s="37"/>
      <c r="H37" s="37"/>
      <c r="I37" s="37"/>
      <c r="J37" s="38"/>
    </row>
    <row r="38">
      <c r="A38" s="29" t="s">
        <v>32</v>
      </c>
      <c r="B38" s="36"/>
      <c r="C38" s="37"/>
      <c r="D38" s="37"/>
      <c r="E38" s="39" t="s">
        <v>33</v>
      </c>
      <c r="F38" s="37"/>
      <c r="G38" s="37"/>
      <c r="H38" s="37"/>
      <c r="I38" s="37"/>
      <c r="J38" s="38"/>
    </row>
    <row r="39" ht="86.4">
      <c r="A39" s="29" t="s">
        <v>34</v>
      </c>
      <c r="B39" s="36"/>
      <c r="C39" s="37"/>
      <c r="D39" s="37"/>
      <c r="E39" s="31" t="s">
        <v>61</v>
      </c>
      <c r="F39" s="37"/>
      <c r="G39" s="37"/>
      <c r="H39" s="37"/>
      <c r="I39" s="37"/>
      <c r="J39" s="38"/>
    </row>
    <row r="40">
      <c r="A40" s="29" t="s">
        <v>25</v>
      </c>
      <c r="B40" s="29">
        <v>9</v>
      </c>
      <c r="C40" s="30" t="s">
        <v>62</v>
      </c>
      <c r="D40" s="29" t="s">
        <v>27</v>
      </c>
      <c r="E40" s="31" t="s">
        <v>63</v>
      </c>
      <c r="F40" s="32" t="s">
        <v>29</v>
      </c>
      <c r="G40" s="33">
        <v>1</v>
      </c>
      <c r="H40" s="34">
        <v>0</v>
      </c>
      <c r="I40" s="34">
        <f>ROUND(G40*H40,P4)</f>
        <v>0</v>
      </c>
      <c r="J40" s="29"/>
      <c r="O40" s="35">
        <f>I40*0.21</f>
        <v>0</v>
      </c>
      <c r="P40">
        <v>3</v>
      </c>
    </row>
    <row r="41" ht="57.6">
      <c r="A41" s="29" t="s">
        <v>30</v>
      </c>
      <c r="B41" s="36"/>
      <c r="C41" s="37"/>
      <c r="D41" s="37"/>
      <c r="E41" s="31" t="s">
        <v>64</v>
      </c>
      <c r="F41" s="37"/>
      <c r="G41" s="37"/>
      <c r="H41" s="37"/>
      <c r="I41" s="37"/>
      <c r="J41" s="38"/>
    </row>
    <row r="42">
      <c r="A42" s="29" t="s">
        <v>32</v>
      </c>
      <c r="B42" s="36"/>
      <c r="C42" s="37"/>
      <c r="D42" s="37"/>
      <c r="E42" s="39" t="s">
        <v>33</v>
      </c>
      <c r="F42" s="37"/>
      <c r="G42" s="37"/>
      <c r="H42" s="37"/>
      <c r="I42" s="37"/>
      <c r="J42" s="38"/>
    </row>
    <row r="43" ht="72">
      <c r="A43" s="29" t="s">
        <v>34</v>
      </c>
      <c r="B43" s="36"/>
      <c r="C43" s="37"/>
      <c r="D43" s="37"/>
      <c r="E43" s="31" t="s">
        <v>65</v>
      </c>
      <c r="F43" s="37"/>
      <c r="G43" s="37"/>
      <c r="H43" s="37"/>
      <c r="I43" s="37"/>
      <c r="J43" s="38"/>
    </row>
    <row r="44">
      <c r="A44" s="29" t="s">
        <v>25</v>
      </c>
      <c r="B44" s="29">
        <v>10</v>
      </c>
      <c r="C44" s="30" t="s">
        <v>66</v>
      </c>
      <c r="D44" s="29" t="s">
        <v>27</v>
      </c>
      <c r="E44" s="31" t="s">
        <v>67</v>
      </c>
      <c r="F44" s="32" t="s">
        <v>29</v>
      </c>
      <c r="G44" s="33">
        <v>1</v>
      </c>
      <c r="H44" s="34">
        <v>0</v>
      </c>
      <c r="I44" s="34">
        <f>ROUND(G44*H44,P4)</f>
        <v>0</v>
      </c>
      <c r="J44" s="29"/>
      <c r="O44" s="35">
        <f>I44*0.21</f>
        <v>0</v>
      </c>
      <c r="P44">
        <v>3</v>
      </c>
    </row>
    <row r="45" ht="28.8">
      <c r="A45" s="29" t="s">
        <v>30</v>
      </c>
      <c r="B45" s="36"/>
      <c r="C45" s="37"/>
      <c r="D45" s="37"/>
      <c r="E45" s="31" t="s">
        <v>68</v>
      </c>
      <c r="F45" s="37"/>
      <c r="G45" s="37"/>
      <c r="H45" s="37"/>
      <c r="I45" s="37"/>
      <c r="J45" s="38"/>
    </row>
    <row r="46">
      <c r="A46" s="29" t="s">
        <v>32</v>
      </c>
      <c r="B46" s="36"/>
      <c r="C46" s="37"/>
      <c r="D46" s="37"/>
      <c r="E46" s="39" t="s">
        <v>33</v>
      </c>
      <c r="F46" s="37"/>
      <c r="G46" s="37"/>
      <c r="H46" s="37"/>
      <c r="I46" s="37"/>
      <c r="J46" s="38"/>
    </row>
    <row r="47">
      <c r="A47" s="29" t="s">
        <v>34</v>
      </c>
      <c r="B47" s="36"/>
      <c r="C47" s="37"/>
      <c r="D47" s="37"/>
      <c r="E47" s="40" t="s">
        <v>27</v>
      </c>
      <c r="F47" s="37"/>
      <c r="G47" s="37"/>
      <c r="H47" s="37"/>
      <c r="I47" s="37"/>
      <c r="J47" s="38"/>
    </row>
    <row r="48">
      <c r="A48" s="29" t="s">
        <v>25</v>
      </c>
      <c r="B48" s="29">
        <v>11</v>
      </c>
      <c r="C48" s="30" t="s">
        <v>69</v>
      </c>
      <c r="D48" s="29" t="s">
        <v>27</v>
      </c>
      <c r="E48" s="31" t="s">
        <v>70</v>
      </c>
      <c r="F48" s="32" t="s">
        <v>29</v>
      </c>
      <c r="G48" s="33">
        <v>1</v>
      </c>
      <c r="H48" s="34">
        <v>0</v>
      </c>
      <c r="I48" s="34">
        <f>ROUND(G48*H48,P4)</f>
        <v>0</v>
      </c>
      <c r="J48" s="29"/>
      <c r="O48" s="35">
        <f>I48*0.21</f>
        <v>0</v>
      </c>
      <c r="P48">
        <v>3</v>
      </c>
    </row>
    <row r="49" ht="201.6">
      <c r="A49" s="29" t="s">
        <v>30</v>
      </c>
      <c r="B49" s="36"/>
      <c r="C49" s="37"/>
      <c r="D49" s="37"/>
      <c r="E49" s="31" t="s">
        <v>71</v>
      </c>
      <c r="F49" s="37"/>
      <c r="G49" s="37"/>
      <c r="H49" s="37"/>
      <c r="I49" s="37"/>
      <c r="J49" s="38"/>
    </row>
    <row r="50">
      <c r="A50" s="29" t="s">
        <v>32</v>
      </c>
      <c r="B50" s="36"/>
      <c r="C50" s="37"/>
      <c r="D50" s="37"/>
      <c r="E50" s="39" t="s">
        <v>33</v>
      </c>
      <c r="F50" s="37"/>
      <c r="G50" s="37"/>
      <c r="H50" s="37"/>
      <c r="I50" s="37"/>
      <c r="J50" s="38"/>
    </row>
    <row r="51">
      <c r="A51" s="29" t="s">
        <v>34</v>
      </c>
      <c r="B51" s="36"/>
      <c r="C51" s="37"/>
      <c r="D51" s="37"/>
      <c r="E51" s="31" t="s">
        <v>48</v>
      </c>
      <c r="F51" s="37"/>
      <c r="G51" s="37"/>
      <c r="H51" s="37"/>
      <c r="I51" s="37"/>
      <c r="J51" s="38"/>
    </row>
    <row r="52">
      <c r="A52" s="29" t="s">
        <v>25</v>
      </c>
      <c r="B52" s="29">
        <v>12</v>
      </c>
      <c r="C52" s="30" t="s">
        <v>72</v>
      </c>
      <c r="D52" s="29" t="s">
        <v>27</v>
      </c>
      <c r="E52" s="31" t="s">
        <v>73</v>
      </c>
      <c r="F52" s="32" t="s">
        <v>74</v>
      </c>
      <c r="G52" s="33">
        <v>2</v>
      </c>
      <c r="H52" s="34">
        <v>0</v>
      </c>
      <c r="I52" s="34">
        <f>ROUND(G52*H52,P4)</f>
        <v>0</v>
      </c>
      <c r="J52" s="29"/>
      <c r="O52" s="35">
        <f>I52*0.21</f>
        <v>0</v>
      </c>
      <c r="P52">
        <v>3</v>
      </c>
    </row>
    <row r="53" ht="43.2">
      <c r="A53" s="29" t="s">
        <v>30</v>
      </c>
      <c r="B53" s="36"/>
      <c r="C53" s="37"/>
      <c r="D53" s="37"/>
      <c r="E53" s="31" t="s">
        <v>75</v>
      </c>
      <c r="F53" s="37"/>
      <c r="G53" s="37"/>
      <c r="H53" s="37"/>
      <c r="I53" s="37"/>
      <c r="J53" s="38"/>
    </row>
    <row r="54">
      <c r="A54" s="29" t="s">
        <v>32</v>
      </c>
      <c r="B54" s="36"/>
      <c r="C54" s="37"/>
      <c r="D54" s="37"/>
      <c r="E54" s="39" t="s">
        <v>76</v>
      </c>
      <c r="F54" s="37"/>
      <c r="G54" s="37"/>
      <c r="H54" s="37"/>
      <c r="I54" s="37"/>
      <c r="J54" s="38"/>
    </row>
    <row r="55" ht="129.6">
      <c r="A55" s="29" t="s">
        <v>34</v>
      </c>
      <c r="B55" s="41"/>
      <c r="C55" s="42"/>
      <c r="D55" s="42"/>
      <c r="E55" s="31" t="s">
        <v>77</v>
      </c>
      <c r="F55" s="42"/>
      <c r="G55" s="42"/>
      <c r="H55" s="42"/>
      <c r="I55" s="42"/>
      <c r="J55"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78</v>
      </c>
      <c r="I3" s="16">
        <f>SUMIFS(I8:I94,A8:A94,"SD")</f>
        <v>0</v>
      </c>
      <c r="J3" s="9"/>
      <c r="O3">
        <v>0</v>
      </c>
      <c r="P3">
        <v>2</v>
      </c>
    </row>
    <row r="4">
      <c r="A4" s="10" t="s">
        <v>8</v>
      </c>
      <c r="B4" s="11" t="s">
        <v>9</v>
      </c>
      <c r="C4" s="12" t="s">
        <v>78</v>
      </c>
      <c r="D4" s="13"/>
      <c r="E4" s="14" t="s">
        <v>79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ht="28.8">
      <c r="A9" s="29" t="s">
        <v>25</v>
      </c>
      <c r="B9" s="29">
        <v>1</v>
      </c>
      <c r="C9" s="30" t="s">
        <v>80</v>
      </c>
      <c r="D9" s="29" t="s">
        <v>27</v>
      </c>
      <c r="E9" s="31" t="s">
        <v>81</v>
      </c>
      <c r="F9" s="32" t="s">
        <v>82</v>
      </c>
      <c r="G9" s="33">
        <v>238.44</v>
      </c>
      <c r="H9" s="34">
        <v>0</v>
      </c>
      <c r="I9" s="34">
        <f>ROUND(G9*H9,P4)</f>
        <v>0</v>
      </c>
      <c r="J9" s="29"/>
      <c r="O9" s="35">
        <f>I9*0.21</f>
        <v>0</v>
      </c>
      <c r="P9">
        <v>3</v>
      </c>
    </row>
    <row r="10">
      <c r="A10" s="29" t="s">
        <v>30</v>
      </c>
      <c r="B10" s="36"/>
      <c r="C10" s="37"/>
      <c r="D10" s="37"/>
      <c r="E10" s="40" t="s">
        <v>27</v>
      </c>
      <c r="F10" s="37"/>
      <c r="G10" s="37"/>
      <c r="H10" s="37"/>
      <c r="I10" s="37"/>
      <c r="J10" s="38"/>
    </row>
    <row r="11">
      <c r="A11" s="29" t="s">
        <v>32</v>
      </c>
      <c r="B11" s="36"/>
      <c r="C11" s="37"/>
      <c r="D11" s="37"/>
      <c r="E11" s="39" t="s">
        <v>83</v>
      </c>
      <c r="F11" s="37"/>
      <c r="G11" s="37"/>
      <c r="H11" s="37"/>
      <c r="I11" s="37"/>
      <c r="J11" s="38"/>
    </row>
    <row r="12" ht="158.4">
      <c r="A12" s="29" t="s">
        <v>34</v>
      </c>
      <c r="B12" s="36"/>
      <c r="C12" s="37"/>
      <c r="D12" s="37"/>
      <c r="E12" s="31" t="s">
        <v>84</v>
      </c>
      <c r="F12" s="37"/>
      <c r="G12" s="37"/>
      <c r="H12" s="37"/>
      <c r="I12" s="37"/>
      <c r="J12" s="38"/>
    </row>
    <row r="13" ht="28.8">
      <c r="A13" s="29" t="s">
        <v>25</v>
      </c>
      <c r="B13" s="29">
        <v>2</v>
      </c>
      <c r="C13" s="30" t="s">
        <v>85</v>
      </c>
      <c r="D13" s="29" t="s">
        <v>27</v>
      </c>
      <c r="E13" s="31" t="s">
        <v>86</v>
      </c>
      <c r="F13" s="32" t="s">
        <v>82</v>
      </c>
      <c r="G13" s="33">
        <v>1513.5360000000001</v>
      </c>
      <c r="H13" s="34">
        <v>0</v>
      </c>
      <c r="I13" s="34">
        <f>ROUND(G13*H13,P4)</f>
        <v>0</v>
      </c>
      <c r="J13" s="29"/>
      <c r="O13" s="35">
        <f>I13*0.21</f>
        <v>0</v>
      </c>
      <c r="P13">
        <v>3</v>
      </c>
    </row>
    <row r="14">
      <c r="A14" s="29" t="s">
        <v>30</v>
      </c>
      <c r="B14" s="36"/>
      <c r="C14" s="37"/>
      <c r="D14" s="37"/>
      <c r="E14" s="40" t="s">
        <v>27</v>
      </c>
      <c r="F14" s="37"/>
      <c r="G14" s="37"/>
      <c r="H14" s="37"/>
      <c r="I14" s="37"/>
      <c r="J14" s="38"/>
    </row>
    <row r="15" ht="72">
      <c r="A15" s="29" t="s">
        <v>32</v>
      </c>
      <c r="B15" s="36"/>
      <c r="C15" s="37"/>
      <c r="D15" s="37"/>
      <c r="E15" s="39" t="s">
        <v>87</v>
      </c>
      <c r="F15" s="37"/>
      <c r="G15" s="37"/>
      <c r="H15" s="37"/>
      <c r="I15" s="37"/>
      <c r="J15" s="38"/>
    </row>
    <row r="16" ht="158.4">
      <c r="A16" s="29" t="s">
        <v>34</v>
      </c>
      <c r="B16" s="36"/>
      <c r="C16" s="37"/>
      <c r="D16" s="37"/>
      <c r="E16" s="31" t="s">
        <v>84</v>
      </c>
      <c r="F16" s="37"/>
      <c r="G16" s="37"/>
      <c r="H16" s="37"/>
      <c r="I16" s="37"/>
      <c r="J16" s="38"/>
    </row>
    <row r="17" ht="28.8">
      <c r="A17" s="29" t="s">
        <v>25</v>
      </c>
      <c r="B17" s="29">
        <v>3</v>
      </c>
      <c r="C17" s="30" t="s">
        <v>88</v>
      </c>
      <c r="D17" s="29" t="s">
        <v>27</v>
      </c>
      <c r="E17" s="31" t="s">
        <v>89</v>
      </c>
      <c r="F17" s="32" t="s">
        <v>82</v>
      </c>
      <c r="G17" s="33">
        <v>311.58100000000002</v>
      </c>
      <c r="H17" s="34">
        <v>0</v>
      </c>
      <c r="I17" s="34">
        <f>ROUND(G17*H17,P4)</f>
        <v>0</v>
      </c>
      <c r="J17" s="29"/>
      <c r="O17" s="35">
        <f>I17*0.21</f>
        <v>0</v>
      </c>
      <c r="P17">
        <v>3</v>
      </c>
    </row>
    <row r="18">
      <c r="A18" s="29" t="s">
        <v>30</v>
      </c>
      <c r="B18" s="36"/>
      <c r="C18" s="37"/>
      <c r="D18" s="37"/>
      <c r="E18" s="40" t="s">
        <v>27</v>
      </c>
      <c r="F18" s="37"/>
      <c r="G18" s="37"/>
      <c r="H18" s="37"/>
      <c r="I18" s="37"/>
      <c r="J18" s="38"/>
    </row>
    <row r="19" ht="28.8">
      <c r="A19" s="29" t="s">
        <v>32</v>
      </c>
      <c r="B19" s="36"/>
      <c r="C19" s="37"/>
      <c r="D19" s="37"/>
      <c r="E19" s="39" t="s">
        <v>90</v>
      </c>
      <c r="F19" s="37"/>
      <c r="G19" s="37"/>
      <c r="H19" s="37"/>
      <c r="I19" s="37"/>
      <c r="J19" s="38"/>
    </row>
    <row r="20" ht="158.4">
      <c r="A20" s="29" t="s">
        <v>34</v>
      </c>
      <c r="B20" s="36"/>
      <c r="C20" s="37"/>
      <c r="D20" s="37"/>
      <c r="E20" s="31" t="s">
        <v>84</v>
      </c>
      <c r="F20" s="37"/>
      <c r="G20" s="37"/>
      <c r="H20" s="37"/>
      <c r="I20" s="37"/>
      <c r="J20" s="38"/>
    </row>
    <row r="21" ht="28.8">
      <c r="A21" s="29" t="s">
        <v>25</v>
      </c>
      <c r="B21" s="29">
        <v>4</v>
      </c>
      <c r="C21" s="30" t="s">
        <v>91</v>
      </c>
      <c r="D21" s="29" t="s">
        <v>27</v>
      </c>
      <c r="E21" s="31" t="s">
        <v>92</v>
      </c>
      <c r="F21" s="32" t="s">
        <v>82</v>
      </c>
      <c r="G21" s="33">
        <v>5.1159999999999997</v>
      </c>
      <c r="H21" s="34">
        <v>0</v>
      </c>
      <c r="I21" s="34">
        <f>ROUND(G21*H21,P4)</f>
        <v>0</v>
      </c>
      <c r="J21" s="29"/>
      <c r="O21" s="35">
        <f>I21*0.21</f>
        <v>0</v>
      </c>
      <c r="P21">
        <v>3</v>
      </c>
    </row>
    <row r="22">
      <c r="A22" s="29" t="s">
        <v>30</v>
      </c>
      <c r="B22" s="36"/>
      <c r="C22" s="37"/>
      <c r="D22" s="37"/>
      <c r="E22" s="40" t="s">
        <v>27</v>
      </c>
      <c r="F22" s="37"/>
      <c r="G22" s="37"/>
      <c r="H22" s="37"/>
      <c r="I22" s="37"/>
      <c r="J22" s="38"/>
    </row>
    <row r="23">
      <c r="A23" s="29" t="s">
        <v>32</v>
      </c>
      <c r="B23" s="36"/>
      <c r="C23" s="37"/>
      <c r="D23" s="37"/>
      <c r="E23" s="39" t="s">
        <v>93</v>
      </c>
      <c r="F23" s="37"/>
      <c r="G23" s="37"/>
      <c r="H23" s="37"/>
      <c r="I23" s="37"/>
      <c r="J23" s="38"/>
    </row>
    <row r="24" ht="158.4">
      <c r="A24" s="29" t="s">
        <v>34</v>
      </c>
      <c r="B24" s="36"/>
      <c r="C24" s="37"/>
      <c r="D24" s="37"/>
      <c r="E24" s="31" t="s">
        <v>84</v>
      </c>
      <c r="F24" s="37"/>
      <c r="G24" s="37"/>
      <c r="H24" s="37"/>
      <c r="I24" s="37"/>
      <c r="J24" s="38"/>
    </row>
    <row r="25">
      <c r="A25" s="23" t="s">
        <v>22</v>
      </c>
      <c r="B25" s="24"/>
      <c r="C25" s="25" t="s">
        <v>94</v>
      </c>
      <c r="D25" s="26"/>
      <c r="E25" s="23" t="s">
        <v>95</v>
      </c>
      <c r="F25" s="26"/>
      <c r="G25" s="26"/>
      <c r="H25" s="26"/>
      <c r="I25" s="27">
        <f>SUMIFS(I26:I49,A26:A49,"P")</f>
        <v>0</v>
      </c>
      <c r="J25" s="28"/>
    </row>
    <row r="26">
      <c r="A26" s="29" t="s">
        <v>25</v>
      </c>
      <c r="B26" s="29">
        <v>5</v>
      </c>
      <c r="C26" s="30" t="s">
        <v>96</v>
      </c>
      <c r="D26" s="29" t="s">
        <v>27</v>
      </c>
      <c r="E26" s="31" t="s">
        <v>97</v>
      </c>
      <c r="F26" s="32" t="s">
        <v>98</v>
      </c>
      <c r="G26" s="33">
        <v>19.399999999999999</v>
      </c>
      <c r="H26" s="34">
        <v>0</v>
      </c>
      <c r="I26" s="34">
        <f>ROUND(G26*H26,P4)</f>
        <v>0</v>
      </c>
      <c r="J26" s="29"/>
      <c r="O26" s="35">
        <f>I26*0.21</f>
        <v>0</v>
      </c>
      <c r="P26">
        <v>3</v>
      </c>
    </row>
    <row r="27" ht="72">
      <c r="A27" s="29" t="s">
        <v>30</v>
      </c>
      <c r="B27" s="36"/>
      <c r="C27" s="37"/>
      <c r="D27" s="37"/>
      <c r="E27" s="31" t="s">
        <v>99</v>
      </c>
      <c r="F27" s="37"/>
      <c r="G27" s="37"/>
      <c r="H27" s="37"/>
      <c r="I27" s="37"/>
      <c r="J27" s="38"/>
    </row>
    <row r="28">
      <c r="A28" s="29" t="s">
        <v>32</v>
      </c>
      <c r="B28" s="36"/>
      <c r="C28" s="37"/>
      <c r="D28" s="37"/>
      <c r="E28" s="39" t="s">
        <v>100</v>
      </c>
      <c r="F28" s="37"/>
      <c r="G28" s="37"/>
      <c r="H28" s="37"/>
      <c r="I28" s="37"/>
      <c r="J28" s="38"/>
    </row>
    <row r="29" ht="57.6">
      <c r="A29" s="29" t="s">
        <v>34</v>
      </c>
      <c r="B29" s="36"/>
      <c r="C29" s="37"/>
      <c r="D29" s="37"/>
      <c r="E29" s="31" t="s">
        <v>101</v>
      </c>
      <c r="F29" s="37"/>
      <c r="G29" s="37"/>
      <c r="H29" s="37"/>
      <c r="I29" s="37"/>
      <c r="J29" s="38"/>
    </row>
    <row r="30" ht="28.8">
      <c r="A30" s="29" t="s">
        <v>25</v>
      </c>
      <c r="B30" s="29">
        <v>6</v>
      </c>
      <c r="C30" s="30" t="s">
        <v>102</v>
      </c>
      <c r="D30" s="29" t="s">
        <v>27</v>
      </c>
      <c r="E30" s="31" t="s">
        <v>103</v>
      </c>
      <c r="F30" s="32" t="s">
        <v>98</v>
      </c>
      <c r="G30" s="33">
        <v>119.22</v>
      </c>
      <c r="H30" s="34">
        <v>0</v>
      </c>
      <c r="I30" s="34">
        <f>ROUND(G30*H30,P4)</f>
        <v>0</v>
      </c>
      <c r="J30" s="29"/>
      <c r="O30" s="35">
        <f>I30*0.21</f>
        <v>0</v>
      </c>
      <c r="P30">
        <v>3</v>
      </c>
    </row>
    <row r="31" ht="100.8">
      <c r="A31" s="29" t="s">
        <v>30</v>
      </c>
      <c r="B31" s="36"/>
      <c r="C31" s="37"/>
      <c r="D31" s="37"/>
      <c r="E31" s="31" t="s">
        <v>104</v>
      </c>
      <c r="F31" s="37"/>
      <c r="G31" s="37"/>
      <c r="H31" s="37"/>
      <c r="I31" s="37"/>
      <c r="J31" s="38"/>
    </row>
    <row r="32" ht="43.2">
      <c r="A32" s="29" t="s">
        <v>32</v>
      </c>
      <c r="B32" s="36"/>
      <c r="C32" s="37"/>
      <c r="D32" s="37"/>
      <c r="E32" s="39" t="s">
        <v>105</v>
      </c>
      <c r="F32" s="37"/>
      <c r="G32" s="37"/>
      <c r="H32" s="37"/>
      <c r="I32" s="37"/>
      <c r="J32" s="38"/>
    </row>
    <row r="33" ht="57.6">
      <c r="A33" s="29" t="s">
        <v>34</v>
      </c>
      <c r="B33" s="36"/>
      <c r="C33" s="37"/>
      <c r="D33" s="37"/>
      <c r="E33" s="31" t="s">
        <v>101</v>
      </c>
      <c r="F33" s="37"/>
      <c r="G33" s="37"/>
      <c r="H33" s="37"/>
      <c r="I33" s="37"/>
      <c r="J33" s="38"/>
    </row>
    <row r="34">
      <c r="A34" s="29" t="s">
        <v>25</v>
      </c>
      <c r="B34" s="29">
        <v>7</v>
      </c>
      <c r="C34" s="30" t="s">
        <v>106</v>
      </c>
      <c r="D34" s="29" t="s">
        <v>27</v>
      </c>
      <c r="E34" s="31" t="s">
        <v>107</v>
      </c>
      <c r="F34" s="32" t="s">
        <v>98</v>
      </c>
      <c r="G34" s="33">
        <v>109.52</v>
      </c>
      <c r="H34" s="34">
        <v>0</v>
      </c>
      <c r="I34" s="34">
        <f>ROUND(G34*H34,P4)</f>
        <v>0</v>
      </c>
      <c r="J34" s="29"/>
      <c r="O34" s="35">
        <f>I34*0.21</f>
        <v>0</v>
      </c>
      <c r="P34">
        <v>3</v>
      </c>
    </row>
    <row r="35" ht="144">
      <c r="A35" s="29" t="s">
        <v>30</v>
      </c>
      <c r="B35" s="36"/>
      <c r="C35" s="37"/>
      <c r="D35" s="37"/>
      <c r="E35" s="31" t="s">
        <v>108</v>
      </c>
      <c r="F35" s="37"/>
      <c r="G35" s="37"/>
      <c r="H35" s="37"/>
      <c r="I35" s="37"/>
      <c r="J35" s="38"/>
    </row>
    <row r="36" ht="28.8">
      <c r="A36" s="29" t="s">
        <v>32</v>
      </c>
      <c r="B36" s="36"/>
      <c r="C36" s="37"/>
      <c r="D36" s="37"/>
      <c r="E36" s="39" t="s">
        <v>109</v>
      </c>
      <c r="F36" s="37"/>
      <c r="G36" s="37"/>
      <c r="H36" s="37"/>
      <c r="I36" s="37"/>
      <c r="J36" s="38"/>
    </row>
    <row r="37" ht="57.6">
      <c r="A37" s="29" t="s">
        <v>34</v>
      </c>
      <c r="B37" s="36"/>
      <c r="C37" s="37"/>
      <c r="D37" s="37"/>
      <c r="E37" s="31" t="s">
        <v>101</v>
      </c>
      <c r="F37" s="37"/>
      <c r="G37" s="37"/>
      <c r="H37" s="37"/>
      <c r="I37" s="37"/>
      <c r="J37" s="38"/>
    </row>
    <row r="38">
      <c r="A38" s="29" t="s">
        <v>25</v>
      </c>
      <c r="B38" s="29">
        <v>8</v>
      </c>
      <c r="C38" s="30" t="s">
        <v>110</v>
      </c>
      <c r="D38" s="29" t="s">
        <v>27</v>
      </c>
      <c r="E38" s="31" t="s">
        <v>111</v>
      </c>
      <c r="F38" s="32" t="s">
        <v>112</v>
      </c>
      <c r="G38" s="33">
        <v>102</v>
      </c>
      <c r="H38" s="34">
        <v>0</v>
      </c>
      <c r="I38" s="34">
        <f>ROUND(G38*H38,P4)</f>
        <v>0</v>
      </c>
      <c r="J38" s="29"/>
      <c r="O38" s="35">
        <f>I38*0.21</f>
        <v>0</v>
      </c>
      <c r="P38">
        <v>3</v>
      </c>
    </row>
    <row r="39" ht="43.2">
      <c r="A39" s="29" t="s">
        <v>30</v>
      </c>
      <c r="B39" s="36"/>
      <c r="C39" s="37"/>
      <c r="D39" s="37"/>
      <c r="E39" s="31" t="s">
        <v>113</v>
      </c>
      <c r="F39" s="37"/>
      <c r="G39" s="37"/>
      <c r="H39" s="37"/>
      <c r="I39" s="37"/>
      <c r="J39" s="38"/>
    </row>
    <row r="40" ht="28.8">
      <c r="A40" s="29" t="s">
        <v>32</v>
      </c>
      <c r="B40" s="36"/>
      <c r="C40" s="37"/>
      <c r="D40" s="37"/>
      <c r="E40" s="39" t="s">
        <v>114</v>
      </c>
      <c r="F40" s="37"/>
      <c r="G40" s="37"/>
      <c r="H40" s="37"/>
      <c r="I40" s="37"/>
      <c r="J40" s="38"/>
    </row>
    <row r="41" ht="57.6">
      <c r="A41" s="29" t="s">
        <v>34</v>
      </c>
      <c r="B41" s="36"/>
      <c r="C41" s="37"/>
      <c r="D41" s="37"/>
      <c r="E41" s="31" t="s">
        <v>101</v>
      </c>
      <c r="F41" s="37"/>
      <c r="G41" s="37"/>
      <c r="H41" s="37"/>
      <c r="I41" s="37"/>
      <c r="J41" s="38"/>
    </row>
    <row r="42" ht="28.8">
      <c r="A42" s="29" t="s">
        <v>25</v>
      </c>
      <c r="B42" s="29">
        <v>9</v>
      </c>
      <c r="C42" s="30" t="s">
        <v>115</v>
      </c>
      <c r="D42" s="29" t="s">
        <v>27</v>
      </c>
      <c r="E42" s="31" t="s">
        <v>116</v>
      </c>
      <c r="F42" s="32" t="s">
        <v>98</v>
      </c>
      <c r="G42" s="33">
        <v>54.469999999999999</v>
      </c>
      <c r="H42" s="34">
        <v>0</v>
      </c>
      <c r="I42" s="34">
        <f>ROUND(G42*H42,P4)</f>
        <v>0</v>
      </c>
      <c r="J42" s="29"/>
      <c r="O42" s="35">
        <f>I42*0.21</f>
        <v>0</v>
      </c>
      <c r="P42">
        <v>3</v>
      </c>
    </row>
    <row r="43" ht="129.6">
      <c r="A43" s="29" t="s">
        <v>30</v>
      </c>
      <c r="B43" s="36"/>
      <c r="C43" s="37"/>
      <c r="D43" s="37"/>
      <c r="E43" s="31" t="s">
        <v>117</v>
      </c>
      <c r="F43" s="37"/>
      <c r="G43" s="37"/>
      <c r="H43" s="37"/>
      <c r="I43" s="37"/>
      <c r="J43" s="38"/>
    </row>
    <row r="44" ht="28.8">
      <c r="A44" s="29" t="s">
        <v>32</v>
      </c>
      <c r="B44" s="36"/>
      <c r="C44" s="37"/>
      <c r="D44" s="37"/>
      <c r="E44" s="39" t="s">
        <v>118</v>
      </c>
      <c r="F44" s="37"/>
      <c r="G44" s="37"/>
      <c r="H44" s="37"/>
      <c r="I44" s="37"/>
      <c r="J44" s="38"/>
    </row>
    <row r="45" ht="57.6">
      <c r="A45" s="29" t="s">
        <v>34</v>
      </c>
      <c r="B45" s="36"/>
      <c r="C45" s="37"/>
      <c r="D45" s="37"/>
      <c r="E45" s="31" t="s">
        <v>101</v>
      </c>
      <c r="F45" s="37"/>
      <c r="G45" s="37"/>
      <c r="H45" s="37"/>
      <c r="I45" s="37"/>
      <c r="J45" s="38"/>
    </row>
    <row r="46">
      <c r="A46" s="29" t="s">
        <v>25</v>
      </c>
      <c r="B46" s="29">
        <v>10</v>
      </c>
      <c r="C46" s="30" t="s">
        <v>119</v>
      </c>
      <c r="D46" s="29" t="s">
        <v>27</v>
      </c>
      <c r="E46" s="31" t="s">
        <v>120</v>
      </c>
      <c r="F46" s="32" t="s">
        <v>98</v>
      </c>
      <c r="G46" s="33">
        <v>128.80000000000001</v>
      </c>
      <c r="H46" s="34">
        <v>0</v>
      </c>
      <c r="I46" s="34">
        <f>ROUND(G46*H46,P4)</f>
        <v>0</v>
      </c>
      <c r="J46" s="29"/>
      <c r="O46" s="35">
        <f>I46*0.21</f>
        <v>0</v>
      </c>
      <c r="P46">
        <v>3</v>
      </c>
    </row>
    <row r="47" ht="57.6">
      <c r="A47" s="29" t="s">
        <v>30</v>
      </c>
      <c r="B47" s="36"/>
      <c r="C47" s="37"/>
      <c r="D47" s="37"/>
      <c r="E47" s="31" t="s">
        <v>121</v>
      </c>
      <c r="F47" s="37"/>
      <c r="G47" s="37"/>
      <c r="H47" s="37"/>
      <c r="I47" s="37"/>
      <c r="J47" s="38"/>
    </row>
    <row r="48" ht="28.8">
      <c r="A48" s="29" t="s">
        <v>32</v>
      </c>
      <c r="B48" s="36"/>
      <c r="C48" s="37"/>
      <c r="D48" s="37"/>
      <c r="E48" s="39" t="s">
        <v>122</v>
      </c>
      <c r="F48" s="37"/>
      <c r="G48" s="37"/>
      <c r="H48" s="37"/>
      <c r="I48" s="37"/>
      <c r="J48" s="38"/>
    </row>
    <row r="49" ht="57.6">
      <c r="A49" s="29" t="s">
        <v>34</v>
      </c>
      <c r="B49" s="36"/>
      <c r="C49" s="37"/>
      <c r="D49" s="37"/>
      <c r="E49" s="31" t="s">
        <v>123</v>
      </c>
      <c r="F49" s="37"/>
      <c r="G49" s="37"/>
      <c r="H49" s="37"/>
      <c r="I49" s="37"/>
      <c r="J49" s="38"/>
    </row>
    <row r="50">
      <c r="A50" s="23" t="s">
        <v>22</v>
      </c>
      <c r="B50" s="24"/>
      <c r="C50" s="25" t="s">
        <v>124</v>
      </c>
      <c r="D50" s="26"/>
      <c r="E50" s="23" t="s">
        <v>125</v>
      </c>
      <c r="F50" s="26"/>
      <c r="G50" s="26"/>
      <c r="H50" s="26"/>
      <c r="I50" s="27">
        <f>SUMIFS(I51:I94,A51:A94,"P")</f>
        <v>0</v>
      </c>
      <c r="J50" s="28"/>
    </row>
    <row r="51">
      <c r="A51" s="29" t="s">
        <v>25</v>
      </c>
      <c r="B51" s="29">
        <v>11</v>
      </c>
      <c r="C51" s="30" t="s">
        <v>126</v>
      </c>
      <c r="D51" s="29" t="s">
        <v>27</v>
      </c>
      <c r="E51" s="31" t="s">
        <v>127</v>
      </c>
      <c r="F51" s="32" t="s">
        <v>112</v>
      </c>
      <c r="G51" s="33">
        <v>101</v>
      </c>
      <c r="H51" s="34">
        <v>0</v>
      </c>
      <c r="I51" s="34">
        <f>ROUND(G51*H51,P4)</f>
        <v>0</v>
      </c>
      <c r="J51" s="29"/>
      <c r="O51" s="35">
        <f>I51*0.21</f>
        <v>0</v>
      </c>
      <c r="P51">
        <v>3</v>
      </c>
    </row>
    <row r="52">
      <c r="A52" s="29" t="s">
        <v>30</v>
      </c>
      <c r="B52" s="36"/>
      <c r="C52" s="37"/>
      <c r="D52" s="37"/>
      <c r="E52" s="31" t="s">
        <v>128</v>
      </c>
      <c r="F52" s="37"/>
      <c r="G52" s="37"/>
      <c r="H52" s="37"/>
      <c r="I52" s="37"/>
      <c r="J52" s="38"/>
    </row>
    <row r="53">
      <c r="A53" s="29" t="s">
        <v>32</v>
      </c>
      <c r="B53" s="36"/>
      <c r="C53" s="37"/>
      <c r="D53" s="37"/>
      <c r="E53" s="39" t="s">
        <v>129</v>
      </c>
      <c r="F53" s="37"/>
      <c r="G53" s="37"/>
      <c r="H53" s="37"/>
      <c r="I53" s="37"/>
      <c r="J53" s="38"/>
    </row>
    <row r="54" ht="43.2">
      <c r="A54" s="29" t="s">
        <v>34</v>
      </c>
      <c r="B54" s="36"/>
      <c r="C54" s="37"/>
      <c r="D54" s="37"/>
      <c r="E54" s="31" t="s">
        <v>130</v>
      </c>
      <c r="F54" s="37"/>
      <c r="G54" s="37"/>
      <c r="H54" s="37"/>
      <c r="I54" s="37"/>
      <c r="J54" s="38"/>
    </row>
    <row r="55">
      <c r="A55" s="29" t="s">
        <v>25</v>
      </c>
      <c r="B55" s="29">
        <v>12</v>
      </c>
      <c r="C55" s="30" t="s">
        <v>131</v>
      </c>
      <c r="D55" s="29" t="s">
        <v>27</v>
      </c>
      <c r="E55" s="31" t="s">
        <v>132</v>
      </c>
      <c r="F55" s="32" t="s">
        <v>112</v>
      </c>
      <c r="G55" s="33">
        <v>8</v>
      </c>
      <c r="H55" s="34">
        <v>0</v>
      </c>
      <c r="I55" s="34">
        <f>ROUND(G55*H55,P4)</f>
        <v>0</v>
      </c>
      <c r="J55" s="29"/>
      <c r="O55" s="35">
        <f>I55*0.21</f>
        <v>0</v>
      </c>
      <c r="P55">
        <v>3</v>
      </c>
    </row>
    <row r="56" ht="43.2">
      <c r="A56" s="29" t="s">
        <v>30</v>
      </c>
      <c r="B56" s="36"/>
      <c r="C56" s="37"/>
      <c r="D56" s="37"/>
      <c r="E56" s="31" t="s">
        <v>133</v>
      </c>
      <c r="F56" s="37"/>
      <c r="G56" s="37"/>
      <c r="H56" s="37"/>
      <c r="I56" s="37"/>
      <c r="J56" s="38"/>
    </row>
    <row r="57">
      <c r="A57" s="29" t="s">
        <v>32</v>
      </c>
      <c r="B57" s="36"/>
      <c r="C57" s="37"/>
      <c r="D57" s="37"/>
      <c r="E57" s="39" t="s">
        <v>134</v>
      </c>
      <c r="F57" s="37"/>
      <c r="G57" s="37"/>
      <c r="H57" s="37"/>
      <c r="I57" s="37"/>
      <c r="J57" s="38"/>
    </row>
    <row r="58" ht="43.2">
      <c r="A58" s="29" t="s">
        <v>34</v>
      </c>
      <c r="B58" s="36"/>
      <c r="C58" s="37"/>
      <c r="D58" s="37"/>
      <c r="E58" s="31" t="s">
        <v>130</v>
      </c>
      <c r="F58" s="37"/>
      <c r="G58" s="37"/>
      <c r="H58" s="37"/>
      <c r="I58" s="37"/>
      <c r="J58" s="38"/>
    </row>
    <row r="59">
      <c r="A59" s="29" t="s">
        <v>25</v>
      </c>
      <c r="B59" s="29">
        <v>13</v>
      </c>
      <c r="C59" s="30" t="s">
        <v>135</v>
      </c>
      <c r="D59" s="29" t="s">
        <v>27</v>
      </c>
      <c r="E59" s="31" t="s">
        <v>136</v>
      </c>
      <c r="F59" s="32" t="s">
        <v>74</v>
      </c>
      <c r="G59" s="33">
        <v>8</v>
      </c>
      <c r="H59" s="34">
        <v>0</v>
      </c>
      <c r="I59" s="34">
        <f>ROUND(G59*H59,P4)</f>
        <v>0</v>
      </c>
      <c r="J59" s="29"/>
      <c r="O59" s="35">
        <f>I59*0.21</f>
        <v>0</v>
      </c>
      <c r="P59">
        <v>3</v>
      </c>
    </row>
    <row r="60" ht="43.2">
      <c r="A60" s="29" t="s">
        <v>30</v>
      </c>
      <c r="B60" s="36"/>
      <c r="C60" s="37"/>
      <c r="D60" s="37"/>
      <c r="E60" s="31" t="s">
        <v>137</v>
      </c>
      <c r="F60" s="37"/>
      <c r="G60" s="37"/>
      <c r="H60" s="37"/>
      <c r="I60" s="37"/>
      <c r="J60" s="38"/>
    </row>
    <row r="61">
      <c r="A61" s="29" t="s">
        <v>32</v>
      </c>
      <c r="B61" s="36"/>
      <c r="C61" s="37"/>
      <c r="D61" s="37"/>
      <c r="E61" s="39" t="s">
        <v>138</v>
      </c>
      <c r="F61" s="37"/>
      <c r="G61" s="37"/>
      <c r="H61" s="37"/>
      <c r="I61" s="37"/>
      <c r="J61" s="38"/>
    </row>
    <row r="62" ht="28.8">
      <c r="A62" s="29" t="s">
        <v>34</v>
      </c>
      <c r="B62" s="36"/>
      <c r="C62" s="37"/>
      <c r="D62" s="37"/>
      <c r="E62" s="31" t="s">
        <v>139</v>
      </c>
      <c r="F62" s="37"/>
      <c r="G62" s="37"/>
      <c r="H62" s="37"/>
      <c r="I62" s="37"/>
      <c r="J62" s="38"/>
    </row>
    <row r="63">
      <c r="A63" s="29" t="s">
        <v>25</v>
      </c>
      <c r="B63" s="29">
        <v>14</v>
      </c>
      <c r="C63" s="30" t="s">
        <v>140</v>
      </c>
      <c r="D63" s="29" t="s">
        <v>27</v>
      </c>
      <c r="E63" s="31" t="s">
        <v>141</v>
      </c>
      <c r="F63" s="32" t="s">
        <v>74</v>
      </c>
      <c r="G63" s="33">
        <v>58</v>
      </c>
      <c r="H63" s="34">
        <v>0</v>
      </c>
      <c r="I63" s="34">
        <f>ROUND(G63*H63,P4)</f>
        <v>0</v>
      </c>
      <c r="J63" s="29"/>
      <c r="O63" s="35">
        <f>I63*0.21</f>
        <v>0</v>
      </c>
      <c r="P63">
        <v>3</v>
      </c>
    </row>
    <row r="64">
      <c r="A64" s="29" t="s">
        <v>30</v>
      </c>
      <c r="B64" s="36"/>
      <c r="C64" s="37"/>
      <c r="D64" s="37"/>
      <c r="E64" s="31" t="s">
        <v>142</v>
      </c>
      <c r="F64" s="37"/>
      <c r="G64" s="37"/>
      <c r="H64" s="37"/>
      <c r="I64" s="37"/>
      <c r="J64" s="38"/>
    </row>
    <row r="65">
      <c r="A65" s="29" t="s">
        <v>32</v>
      </c>
      <c r="B65" s="36"/>
      <c r="C65" s="37"/>
      <c r="D65" s="37"/>
      <c r="E65" s="39" t="s">
        <v>143</v>
      </c>
      <c r="F65" s="37"/>
      <c r="G65" s="37"/>
      <c r="H65" s="37"/>
      <c r="I65" s="37"/>
      <c r="J65" s="38"/>
    </row>
    <row r="66" ht="100.8">
      <c r="A66" s="29" t="s">
        <v>34</v>
      </c>
      <c r="B66" s="36"/>
      <c r="C66" s="37"/>
      <c r="D66" s="37"/>
      <c r="E66" s="31" t="s">
        <v>144</v>
      </c>
      <c r="F66" s="37"/>
      <c r="G66" s="37"/>
      <c r="H66" s="37"/>
      <c r="I66" s="37"/>
      <c r="J66" s="38"/>
    </row>
    <row r="67">
      <c r="A67" s="29" t="s">
        <v>25</v>
      </c>
      <c r="B67" s="29">
        <v>15</v>
      </c>
      <c r="C67" s="30" t="s">
        <v>145</v>
      </c>
      <c r="D67" s="29" t="s">
        <v>27</v>
      </c>
      <c r="E67" s="31" t="s">
        <v>146</v>
      </c>
      <c r="F67" s="32" t="s">
        <v>98</v>
      </c>
      <c r="G67" s="33">
        <v>17.231999999999999</v>
      </c>
      <c r="H67" s="34">
        <v>0</v>
      </c>
      <c r="I67" s="34">
        <f>ROUND(G67*H67,P4)</f>
        <v>0</v>
      </c>
      <c r="J67" s="29"/>
      <c r="O67" s="35">
        <f>I67*0.21</f>
        <v>0</v>
      </c>
      <c r="P67">
        <v>3</v>
      </c>
    </row>
    <row r="68" ht="72">
      <c r="A68" s="29" t="s">
        <v>30</v>
      </c>
      <c r="B68" s="36"/>
      <c r="C68" s="37"/>
      <c r="D68" s="37"/>
      <c r="E68" s="31" t="s">
        <v>147</v>
      </c>
      <c r="F68" s="37"/>
      <c r="G68" s="37"/>
      <c r="H68" s="37"/>
      <c r="I68" s="37"/>
      <c r="J68" s="38"/>
    </row>
    <row r="69">
      <c r="A69" s="29" t="s">
        <v>32</v>
      </c>
      <c r="B69" s="36"/>
      <c r="C69" s="37"/>
      <c r="D69" s="37"/>
      <c r="E69" s="39" t="s">
        <v>148</v>
      </c>
      <c r="F69" s="37"/>
      <c r="G69" s="37"/>
      <c r="H69" s="37"/>
      <c r="I69" s="37"/>
      <c r="J69" s="38"/>
    </row>
    <row r="70" ht="144">
      <c r="A70" s="29" t="s">
        <v>34</v>
      </c>
      <c r="B70" s="36"/>
      <c r="C70" s="37"/>
      <c r="D70" s="37"/>
      <c r="E70" s="31" t="s">
        <v>149</v>
      </c>
      <c r="F70" s="37"/>
      <c r="G70" s="37"/>
      <c r="H70" s="37"/>
      <c r="I70" s="37"/>
      <c r="J70" s="38"/>
    </row>
    <row r="71">
      <c r="A71" s="29" t="s">
        <v>25</v>
      </c>
      <c r="B71" s="29">
        <v>16</v>
      </c>
      <c r="C71" s="30" t="s">
        <v>150</v>
      </c>
      <c r="D71" s="29" t="s">
        <v>27</v>
      </c>
      <c r="E71" s="31" t="s">
        <v>151</v>
      </c>
      <c r="F71" s="32" t="s">
        <v>98</v>
      </c>
      <c r="G71" s="33">
        <v>161.21600000000001</v>
      </c>
      <c r="H71" s="34">
        <v>0</v>
      </c>
      <c r="I71" s="34">
        <f>ROUND(G71*H71,P4)</f>
        <v>0</v>
      </c>
      <c r="J71" s="29"/>
      <c r="O71" s="35">
        <f>I71*0.21</f>
        <v>0</v>
      </c>
      <c r="P71">
        <v>3</v>
      </c>
    </row>
    <row r="72" ht="72">
      <c r="A72" s="29" t="s">
        <v>30</v>
      </c>
      <c r="B72" s="36"/>
      <c r="C72" s="37"/>
      <c r="D72" s="37"/>
      <c r="E72" s="31" t="s">
        <v>152</v>
      </c>
      <c r="F72" s="37"/>
      <c r="G72" s="37"/>
      <c r="H72" s="37"/>
      <c r="I72" s="37"/>
      <c r="J72" s="38"/>
    </row>
    <row r="73" ht="86.4">
      <c r="A73" s="29" t="s">
        <v>32</v>
      </c>
      <c r="B73" s="36"/>
      <c r="C73" s="37"/>
      <c r="D73" s="37"/>
      <c r="E73" s="39" t="s">
        <v>153</v>
      </c>
      <c r="F73" s="37"/>
      <c r="G73" s="37"/>
      <c r="H73" s="37"/>
      <c r="I73" s="37"/>
      <c r="J73" s="38"/>
    </row>
    <row r="74" ht="144">
      <c r="A74" s="29" t="s">
        <v>34</v>
      </c>
      <c r="B74" s="36"/>
      <c r="C74" s="37"/>
      <c r="D74" s="37"/>
      <c r="E74" s="31" t="s">
        <v>149</v>
      </c>
      <c r="F74" s="37"/>
      <c r="G74" s="37"/>
      <c r="H74" s="37"/>
      <c r="I74" s="37"/>
      <c r="J74" s="38"/>
    </row>
    <row r="75">
      <c r="A75" s="29" t="s">
        <v>25</v>
      </c>
      <c r="B75" s="29">
        <v>17</v>
      </c>
      <c r="C75" s="30" t="s">
        <v>154</v>
      </c>
      <c r="D75" s="29" t="s">
        <v>27</v>
      </c>
      <c r="E75" s="31" t="s">
        <v>155</v>
      </c>
      <c r="F75" s="32" t="s">
        <v>98</v>
      </c>
      <c r="G75" s="33">
        <v>312.26499999999999</v>
      </c>
      <c r="H75" s="34">
        <v>0</v>
      </c>
      <c r="I75" s="34">
        <f>ROUND(G75*H75,P4)</f>
        <v>0</v>
      </c>
      <c r="J75" s="29"/>
      <c r="O75" s="35">
        <f>I75*0.21</f>
        <v>0</v>
      </c>
      <c r="P75">
        <v>3</v>
      </c>
    </row>
    <row r="76" ht="72">
      <c r="A76" s="29" t="s">
        <v>30</v>
      </c>
      <c r="B76" s="36"/>
      <c r="C76" s="37"/>
      <c r="D76" s="37"/>
      <c r="E76" s="31" t="s">
        <v>152</v>
      </c>
      <c r="F76" s="37"/>
      <c r="G76" s="37"/>
      <c r="H76" s="37"/>
      <c r="I76" s="37"/>
      <c r="J76" s="38"/>
    </row>
    <row r="77" ht="172.8">
      <c r="A77" s="29" t="s">
        <v>32</v>
      </c>
      <c r="B77" s="36"/>
      <c r="C77" s="37"/>
      <c r="D77" s="37"/>
      <c r="E77" s="39" t="s">
        <v>156</v>
      </c>
      <c r="F77" s="37"/>
      <c r="G77" s="37"/>
      <c r="H77" s="37"/>
      <c r="I77" s="37"/>
      <c r="J77" s="38"/>
    </row>
    <row r="78" ht="144">
      <c r="A78" s="29" t="s">
        <v>34</v>
      </c>
      <c r="B78" s="36"/>
      <c r="C78" s="37"/>
      <c r="D78" s="37"/>
      <c r="E78" s="31" t="s">
        <v>149</v>
      </c>
      <c r="F78" s="37"/>
      <c r="G78" s="37"/>
      <c r="H78" s="37"/>
      <c r="I78" s="37"/>
      <c r="J78" s="38"/>
    </row>
    <row r="79">
      <c r="A79" s="29" t="s">
        <v>25</v>
      </c>
      <c r="B79" s="29">
        <v>18</v>
      </c>
      <c r="C79" s="30" t="s">
        <v>157</v>
      </c>
      <c r="D79" s="29" t="s">
        <v>27</v>
      </c>
      <c r="E79" s="31" t="s">
        <v>158</v>
      </c>
      <c r="F79" s="32" t="s">
        <v>112</v>
      </c>
      <c r="G79" s="33">
        <v>13.4</v>
      </c>
      <c r="H79" s="34">
        <v>0</v>
      </c>
      <c r="I79" s="34">
        <f>ROUND(G79*H79,P4)</f>
        <v>0</v>
      </c>
      <c r="J79" s="29"/>
      <c r="O79" s="35">
        <f>I79*0.21</f>
        <v>0</v>
      </c>
      <c r="P79">
        <v>3</v>
      </c>
    </row>
    <row r="80">
      <c r="A80" s="29" t="s">
        <v>30</v>
      </c>
      <c r="B80" s="36"/>
      <c r="C80" s="37"/>
      <c r="D80" s="37"/>
      <c r="E80" s="31" t="s">
        <v>159</v>
      </c>
      <c r="F80" s="37"/>
      <c r="G80" s="37"/>
      <c r="H80" s="37"/>
      <c r="I80" s="37"/>
      <c r="J80" s="38"/>
    </row>
    <row r="81">
      <c r="A81" s="29" t="s">
        <v>32</v>
      </c>
      <c r="B81" s="36"/>
      <c r="C81" s="37"/>
      <c r="D81" s="37"/>
      <c r="E81" s="39" t="s">
        <v>160</v>
      </c>
      <c r="F81" s="37"/>
      <c r="G81" s="37"/>
      <c r="H81" s="37"/>
      <c r="I81" s="37"/>
      <c r="J81" s="38"/>
    </row>
    <row r="82" ht="100.8">
      <c r="A82" s="29" t="s">
        <v>34</v>
      </c>
      <c r="B82" s="36"/>
      <c r="C82" s="37"/>
      <c r="D82" s="37"/>
      <c r="E82" s="31" t="s">
        <v>161</v>
      </c>
      <c r="F82" s="37"/>
      <c r="G82" s="37"/>
      <c r="H82" s="37"/>
      <c r="I82" s="37"/>
      <c r="J82" s="38"/>
    </row>
    <row r="83">
      <c r="A83" s="29" t="s">
        <v>25</v>
      </c>
      <c r="B83" s="29">
        <v>19</v>
      </c>
      <c r="C83" s="30" t="s">
        <v>162</v>
      </c>
      <c r="D83" s="29" t="s">
        <v>27</v>
      </c>
      <c r="E83" s="31" t="s">
        <v>163</v>
      </c>
      <c r="F83" s="32" t="s">
        <v>74</v>
      </c>
      <c r="G83" s="33">
        <v>20</v>
      </c>
      <c r="H83" s="34">
        <v>0</v>
      </c>
      <c r="I83" s="34">
        <f>ROUND(G83*H83,P4)</f>
        <v>0</v>
      </c>
      <c r="J83" s="29"/>
      <c r="O83" s="35">
        <f>I83*0.21</f>
        <v>0</v>
      </c>
      <c r="P83">
        <v>3</v>
      </c>
    </row>
    <row r="84">
      <c r="A84" s="29" t="s">
        <v>30</v>
      </c>
      <c r="B84" s="36"/>
      <c r="C84" s="37"/>
      <c r="D84" s="37"/>
      <c r="E84" s="31" t="s">
        <v>159</v>
      </c>
      <c r="F84" s="37"/>
      <c r="G84" s="37"/>
      <c r="H84" s="37"/>
      <c r="I84" s="37"/>
      <c r="J84" s="38"/>
    </row>
    <row r="85">
      <c r="A85" s="29" t="s">
        <v>32</v>
      </c>
      <c r="B85" s="36"/>
      <c r="C85" s="37"/>
      <c r="D85" s="37"/>
      <c r="E85" s="39" t="s">
        <v>164</v>
      </c>
      <c r="F85" s="37"/>
      <c r="G85" s="37"/>
      <c r="H85" s="37"/>
      <c r="I85" s="37"/>
      <c r="J85" s="38"/>
    </row>
    <row r="86" ht="100.8">
      <c r="A86" s="29" t="s">
        <v>34</v>
      </c>
      <c r="B86" s="36"/>
      <c r="C86" s="37"/>
      <c r="D86" s="37"/>
      <c r="E86" s="31" t="s">
        <v>165</v>
      </c>
      <c r="F86" s="37"/>
      <c r="G86" s="37"/>
      <c r="H86" s="37"/>
      <c r="I86" s="37"/>
      <c r="J86" s="38"/>
    </row>
    <row r="87">
      <c r="A87" s="29" t="s">
        <v>25</v>
      </c>
      <c r="B87" s="29">
        <v>20</v>
      </c>
      <c r="C87" s="30" t="s">
        <v>166</v>
      </c>
      <c r="D87" s="29" t="s">
        <v>27</v>
      </c>
      <c r="E87" s="31" t="s">
        <v>167</v>
      </c>
      <c r="F87" s="32" t="s">
        <v>74</v>
      </c>
      <c r="G87" s="33">
        <v>4</v>
      </c>
      <c r="H87" s="34">
        <v>0</v>
      </c>
      <c r="I87" s="34">
        <f>ROUND(G87*H87,P4)</f>
        <v>0</v>
      </c>
      <c r="J87" s="29"/>
      <c r="O87" s="35">
        <f>I87*0.21</f>
        <v>0</v>
      </c>
      <c r="P87">
        <v>3</v>
      </c>
    </row>
    <row r="88">
      <c r="A88" s="29" t="s">
        <v>30</v>
      </c>
      <c r="B88" s="36"/>
      <c r="C88" s="37"/>
      <c r="D88" s="37"/>
      <c r="E88" s="31" t="s">
        <v>159</v>
      </c>
      <c r="F88" s="37"/>
      <c r="G88" s="37"/>
      <c r="H88" s="37"/>
      <c r="I88" s="37"/>
      <c r="J88" s="38"/>
    </row>
    <row r="89">
      <c r="A89" s="29" t="s">
        <v>32</v>
      </c>
      <c r="B89" s="36"/>
      <c r="C89" s="37"/>
      <c r="D89" s="37"/>
      <c r="E89" s="39" t="s">
        <v>168</v>
      </c>
      <c r="F89" s="37"/>
      <c r="G89" s="37"/>
      <c r="H89" s="37"/>
      <c r="I89" s="37"/>
      <c r="J89" s="38"/>
    </row>
    <row r="90" ht="100.8">
      <c r="A90" s="29" t="s">
        <v>34</v>
      </c>
      <c r="B90" s="36"/>
      <c r="C90" s="37"/>
      <c r="D90" s="37"/>
      <c r="E90" s="31" t="s">
        <v>165</v>
      </c>
      <c r="F90" s="37"/>
      <c r="G90" s="37"/>
      <c r="H90" s="37"/>
      <c r="I90" s="37"/>
      <c r="J90" s="38"/>
    </row>
    <row r="91">
      <c r="A91" s="29" t="s">
        <v>25</v>
      </c>
      <c r="B91" s="29">
        <v>21</v>
      </c>
      <c r="C91" s="30" t="s">
        <v>169</v>
      </c>
      <c r="D91" s="29" t="s">
        <v>27</v>
      </c>
      <c r="E91" s="31" t="s">
        <v>170</v>
      </c>
      <c r="F91" s="32" t="s">
        <v>171</v>
      </c>
      <c r="G91" s="33">
        <v>243.59999999999999</v>
      </c>
      <c r="H91" s="34">
        <v>0</v>
      </c>
      <c r="I91" s="34">
        <f>ROUND(G91*H91,P4)</f>
        <v>0</v>
      </c>
      <c r="J91" s="29"/>
      <c r="O91" s="35">
        <f>I91*0.21</f>
        <v>0</v>
      </c>
      <c r="P91">
        <v>3</v>
      </c>
    </row>
    <row r="92" ht="72">
      <c r="A92" s="29" t="s">
        <v>30</v>
      </c>
      <c r="B92" s="36"/>
      <c r="C92" s="37"/>
      <c r="D92" s="37"/>
      <c r="E92" s="31" t="s">
        <v>152</v>
      </c>
      <c r="F92" s="37"/>
      <c r="G92" s="37"/>
      <c r="H92" s="37"/>
      <c r="I92" s="37"/>
      <c r="J92" s="38"/>
    </row>
    <row r="93" ht="28.8">
      <c r="A93" s="29" t="s">
        <v>32</v>
      </c>
      <c r="B93" s="36"/>
      <c r="C93" s="37"/>
      <c r="D93" s="37"/>
      <c r="E93" s="39" t="s">
        <v>172</v>
      </c>
      <c r="F93" s="37"/>
      <c r="G93" s="37"/>
      <c r="H93" s="37"/>
      <c r="I93" s="37"/>
      <c r="J93" s="38"/>
    </row>
    <row r="94" ht="100.8">
      <c r="A94" s="29" t="s">
        <v>34</v>
      </c>
      <c r="B94" s="41"/>
      <c r="C94" s="42"/>
      <c r="D94" s="42"/>
      <c r="E94" s="31" t="s">
        <v>165</v>
      </c>
      <c r="F94" s="42"/>
      <c r="G94" s="42"/>
      <c r="H94" s="42"/>
      <c r="I94" s="42"/>
      <c r="J94"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173</v>
      </c>
      <c r="I3" s="16">
        <f>SUMIFS(I8:I57,A8:A57,"SD")</f>
        <v>0</v>
      </c>
      <c r="J3" s="9"/>
      <c r="O3">
        <v>0</v>
      </c>
      <c r="P3">
        <v>2</v>
      </c>
    </row>
    <row r="4">
      <c r="A4" s="10" t="s">
        <v>8</v>
      </c>
      <c r="B4" s="11" t="s">
        <v>9</v>
      </c>
      <c r="C4" s="12" t="s">
        <v>173</v>
      </c>
      <c r="D4" s="13"/>
      <c r="E4" s="14" t="s">
        <v>174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c r="A9" s="29" t="s">
        <v>25</v>
      </c>
      <c r="B9" s="29">
        <v>1</v>
      </c>
      <c r="C9" s="30" t="s">
        <v>175</v>
      </c>
      <c r="D9" s="29" t="s">
        <v>27</v>
      </c>
      <c r="E9" s="31" t="s">
        <v>176</v>
      </c>
      <c r="F9" s="32" t="s">
        <v>171</v>
      </c>
      <c r="G9" s="33">
        <v>261</v>
      </c>
      <c r="H9" s="34">
        <v>0</v>
      </c>
      <c r="I9" s="34">
        <f>ROUND(G9*H9,P4)</f>
        <v>0</v>
      </c>
      <c r="J9" s="29"/>
      <c r="O9" s="35">
        <f>I9*0.21</f>
        <v>0</v>
      </c>
      <c r="P9">
        <v>3</v>
      </c>
    </row>
    <row r="10" ht="43.2">
      <c r="A10" s="29" t="s">
        <v>30</v>
      </c>
      <c r="B10" s="36"/>
      <c r="C10" s="37"/>
      <c r="D10" s="37"/>
      <c r="E10" s="31" t="s">
        <v>177</v>
      </c>
      <c r="F10" s="37"/>
      <c r="G10" s="37"/>
      <c r="H10" s="37"/>
      <c r="I10" s="37"/>
      <c r="J10" s="38"/>
    </row>
    <row r="11">
      <c r="A11" s="29" t="s">
        <v>32</v>
      </c>
      <c r="B11" s="36"/>
      <c r="C11" s="37"/>
      <c r="D11" s="37"/>
      <c r="E11" s="39" t="s">
        <v>178</v>
      </c>
      <c r="F11" s="37"/>
      <c r="G11" s="37"/>
      <c r="H11" s="37"/>
      <c r="I11" s="37"/>
      <c r="J11" s="38"/>
    </row>
    <row r="12">
      <c r="A12" s="29" t="s">
        <v>34</v>
      </c>
      <c r="B12" s="36"/>
      <c r="C12" s="37"/>
      <c r="D12" s="37"/>
      <c r="E12" s="31" t="s">
        <v>35</v>
      </c>
      <c r="F12" s="37"/>
      <c r="G12" s="37"/>
      <c r="H12" s="37"/>
      <c r="I12" s="37"/>
      <c r="J12" s="38"/>
    </row>
    <row r="13">
      <c r="A13" s="29" t="s">
        <v>25</v>
      </c>
      <c r="B13" s="29">
        <v>2</v>
      </c>
      <c r="C13" s="30" t="s">
        <v>179</v>
      </c>
      <c r="D13" s="29" t="s">
        <v>27</v>
      </c>
      <c r="E13" s="31" t="s">
        <v>180</v>
      </c>
      <c r="F13" s="32" t="s">
        <v>171</v>
      </c>
      <c r="G13" s="33">
        <v>261</v>
      </c>
      <c r="H13" s="34">
        <v>0</v>
      </c>
      <c r="I13" s="34">
        <f>ROUND(G13*H13,P4)</f>
        <v>0</v>
      </c>
      <c r="J13" s="29"/>
      <c r="O13" s="35">
        <f>I13*0.21</f>
        <v>0</v>
      </c>
      <c r="P13">
        <v>3</v>
      </c>
    </row>
    <row r="14" ht="72">
      <c r="A14" s="29" t="s">
        <v>30</v>
      </c>
      <c r="B14" s="36"/>
      <c r="C14" s="37"/>
      <c r="D14" s="37"/>
      <c r="E14" s="31" t="s">
        <v>181</v>
      </c>
      <c r="F14" s="37"/>
      <c r="G14" s="37"/>
      <c r="H14" s="37"/>
      <c r="I14" s="37"/>
      <c r="J14" s="38"/>
    </row>
    <row r="15">
      <c r="A15" s="29" t="s">
        <v>32</v>
      </c>
      <c r="B15" s="36"/>
      <c r="C15" s="37"/>
      <c r="D15" s="37"/>
      <c r="E15" s="39" t="s">
        <v>178</v>
      </c>
      <c r="F15" s="37"/>
      <c r="G15" s="37"/>
      <c r="H15" s="37"/>
      <c r="I15" s="37"/>
      <c r="J15" s="38"/>
    </row>
    <row r="16">
      <c r="A16" s="29" t="s">
        <v>34</v>
      </c>
      <c r="B16" s="36"/>
      <c r="C16" s="37"/>
      <c r="D16" s="37"/>
      <c r="E16" s="31" t="s">
        <v>35</v>
      </c>
      <c r="F16" s="37"/>
      <c r="G16" s="37"/>
      <c r="H16" s="37"/>
      <c r="I16" s="37"/>
      <c r="J16" s="38"/>
    </row>
    <row r="17">
      <c r="A17" s="29" t="s">
        <v>25</v>
      </c>
      <c r="B17" s="29">
        <v>3</v>
      </c>
      <c r="C17" s="30" t="s">
        <v>182</v>
      </c>
      <c r="D17" s="29" t="s">
        <v>27</v>
      </c>
      <c r="E17" s="31" t="s">
        <v>183</v>
      </c>
      <c r="F17" s="32" t="s">
        <v>171</v>
      </c>
      <c r="G17" s="33">
        <v>114.33</v>
      </c>
      <c r="H17" s="34">
        <v>0</v>
      </c>
      <c r="I17" s="34">
        <f>ROUND(G17*H17,P4)</f>
        <v>0</v>
      </c>
      <c r="J17" s="29"/>
      <c r="O17" s="35">
        <f>I17*0.21</f>
        <v>0</v>
      </c>
      <c r="P17">
        <v>3</v>
      </c>
    </row>
    <row r="18" ht="72">
      <c r="A18" s="29" t="s">
        <v>30</v>
      </c>
      <c r="B18" s="36"/>
      <c r="C18" s="37"/>
      <c r="D18" s="37"/>
      <c r="E18" s="31" t="s">
        <v>184</v>
      </c>
      <c r="F18" s="37"/>
      <c r="G18" s="37"/>
      <c r="H18" s="37"/>
      <c r="I18" s="37"/>
      <c r="J18" s="38"/>
    </row>
    <row r="19">
      <c r="A19" s="29" t="s">
        <v>32</v>
      </c>
      <c r="B19" s="36"/>
      <c r="C19" s="37"/>
      <c r="D19" s="37"/>
      <c r="E19" s="39" t="s">
        <v>185</v>
      </c>
      <c r="F19" s="37"/>
      <c r="G19" s="37"/>
      <c r="H19" s="37"/>
      <c r="I19" s="37"/>
      <c r="J19" s="38"/>
    </row>
    <row r="20">
      <c r="A20" s="29" t="s">
        <v>34</v>
      </c>
      <c r="B20" s="36"/>
      <c r="C20" s="37"/>
      <c r="D20" s="37"/>
      <c r="E20" s="31" t="s">
        <v>35</v>
      </c>
      <c r="F20" s="37"/>
      <c r="G20" s="37"/>
      <c r="H20" s="37"/>
      <c r="I20" s="37"/>
      <c r="J20" s="38"/>
    </row>
    <row r="21">
      <c r="A21" s="29" t="s">
        <v>25</v>
      </c>
      <c r="B21" s="29">
        <v>4</v>
      </c>
      <c r="C21" s="30" t="s">
        <v>186</v>
      </c>
      <c r="D21" s="29" t="s">
        <v>27</v>
      </c>
      <c r="E21" s="31" t="s">
        <v>187</v>
      </c>
      <c r="F21" s="32" t="s">
        <v>29</v>
      </c>
      <c r="G21" s="33">
        <v>1</v>
      </c>
      <c r="H21" s="34">
        <v>0</v>
      </c>
      <c r="I21" s="34">
        <f>ROUND(G21*H21,P4)</f>
        <v>0</v>
      </c>
      <c r="J21" s="29"/>
      <c r="O21" s="35">
        <f>I21*0.21</f>
        <v>0</v>
      </c>
      <c r="P21">
        <v>3</v>
      </c>
    </row>
    <row r="22" ht="57.6">
      <c r="A22" s="29" t="s">
        <v>30</v>
      </c>
      <c r="B22" s="36"/>
      <c r="C22" s="37"/>
      <c r="D22" s="37"/>
      <c r="E22" s="31" t="s">
        <v>188</v>
      </c>
      <c r="F22" s="37"/>
      <c r="G22" s="37"/>
      <c r="H22" s="37"/>
      <c r="I22" s="37"/>
      <c r="J22" s="38"/>
    </row>
    <row r="23">
      <c r="A23" s="29" t="s">
        <v>32</v>
      </c>
      <c r="B23" s="36"/>
      <c r="C23" s="37"/>
      <c r="D23" s="37"/>
      <c r="E23" s="39" t="s">
        <v>33</v>
      </c>
      <c r="F23" s="37"/>
      <c r="G23" s="37"/>
      <c r="H23" s="37"/>
      <c r="I23" s="37"/>
      <c r="J23" s="38"/>
    </row>
    <row r="24">
      <c r="A24" s="29" t="s">
        <v>34</v>
      </c>
      <c r="B24" s="36"/>
      <c r="C24" s="37"/>
      <c r="D24" s="37"/>
      <c r="E24" s="31" t="s">
        <v>189</v>
      </c>
      <c r="F24" s="37"/>
      <c r="G24" s="37"/>
      <c r="H24" s="37"/>
      <c r="I24" s="37"/>
      <c r="J24" s="38"/>
    </row>
    <row r="25">
      <c r="A25" s="23" t="s">
        <v>22</v>
      </c>
      <c r="B25" s="24"/>
      <c r="C25" s="25" t="s">
        <v>124</v>
      </c>
      <c r="D25" s="26"/>
      <c r="E25" s="23" t="s">
        <v>190</v>
      </c>
      <c r="F25" s="26"/>
      <c r="G25" s="26"/>
      <c r="H25" s="26"/>
      <c r="I25" s="27">
        <f>SUMIFS(I26:I57,A26:A57,"P")</f>
        <v>0</v>
      </c>
      <c r="J25" s="28"/>
    </row>
    <row r="26" ht="28.8">
      <c r="A26" s="29" t="s">
        <v>25</v>
      </c>
      <c r="B26" s="29">
        <v>5</v>
      </c>
      <c r="C26" s="30" t="s">
        <v>191</v>
      </c>
      <c r="D26" s="29" t="s">
        <v>192</v>
      </c>
      <c r="E26" s="31" t="s">
        <v>193</v>
      </c>
      <c r="F26" s="32" t="s">
        <v>74</v>
      </c>
      <c r="G26" s="33">
        <v>37</v>
      </c>
      <c r="H26" s="34">
        <v>0</v>
      </c>
      <c r="I26" s="34">
        <f>ROUND(G26*H26,P4)</f>
        <v>0</v>
      </c>
      <c r="J26" s="29"/>
      <c r="O26" s="35">
        <f>I26*0.21</f>
        <v>0</v>
      </c>
      <c r="P26">
        <v>3</v>
      </c>
    </row>
    <row r="27" ht="86.4">
      <c r="A27" s="29" t="s">
        <v>30</v>
      </c>
      <c r="B27" s="36"/>
      <c r="C27" s="37"/>
      <c r="D27" s="37"/>
      <c r="E27" s="31" t="s">
        <v>194</v>
      </c>
      <c r="F27" s="37"/>
      <c r="G27" s="37"/>
      <c r="H27" s="37"/>
      <c r="I27" s="37"/>
      <c r="J27" s="38"/>
    </row>
    <row r="28">
      <c r="A28" s="29" t="s">
        <v>32</v>
      </c>
      <c r="B28" s="36"/>
      <c r="C28" s="37"/>
      <c r="D28" s="37"/>
      <c r="E28" s="39" t="s">
        <v>195</v>
      </c>
      <c r="F28" s="37"/>
      <c r="G28" s="37"/>
      <c r="H28" s="37"/>
      <c r="I28" s="37"/>
      <c r="J28" s="38"/>
    </row>
    <row r="29" ht="57.6">
      <c r="A29" s="29" t="s">
        <v>34</v>
      </c>
      <c r="B29" s="36"/>
      <c r="C29" s="37"/>
      <c r="D29" s="37"/>
      <c r="E29" s="31" t="s">
        <v>196</v>
      </c>
      <c r="F29" s="37"/>
      <c r="G29" s="37"/>
      <c r="H29" s="37"/>
      <c r="I29" s="37"/>
      <c r="J29" s="38"/>
    </row>
    <row r="30">
      <c r="A30" s="29" t="s">
        <v>25</v>
      </c>
      <c r="B30" s="29">
        <v>6</v>
      </c>
      <c r="C30" s="30" t="s">
        <v>135</v>
      </c>
      <c r="D30" s="29" t="s">
        <v>27</v>
      </c>
      <c r="E30" s="31" t="s">
        <v>136</v>
      </c>
      <c r="F30" s="32" t="s">
        <v>74</v>
      </c>
      <c r="G30" s="33">
        <v>37</v>
      </c>
      <c r="H30" s="34">
        <v>0</v>
      </c>
      <c r="I30" s="34">
        <f>ROUND(G30*H30,P4)</f>
        <v>0</v>
      </c>
      <c r="J30" s="29"/>
      <c r="O30" s="35">
        <f>I30*0.21</f>
        <v>0</v>
      </c>
      <c r="P30">
        <v>3</v>
      </c>
    </row>
    <row r="31" ht="72">
      <c r="A31" s="29" t="s">
        <v>30</v>
      </c>
      <c r="B31" s="36"/>
      <c r="C31" s="37"/>
      <c r="D31" s="37"/>
      <c r="E31" s="31" t="s">
        <v>197</v>
      </c>
      <c r="F31" s="37"/>
      <c r="G31" s="37"/>
      <c r="H31" s="37"/>
      <c r="I31" s="37"/>
      <c r="J31" s="38"/>
    </row>
    <row r="32">
      <c r="A32" s="29" t="s">
        <v>32</v>
      </c>
      <c r="B32" s="36"/>
      <c r="C32" s="37"/>
      <c r="D32" s="37"/>
      <c r="E32" s="39" t="s">
        <v>198</v>
      </c>
      <c r="F32" s="37"/>
      <c r="G32" s="37"/>
      <c r="H32" s="37"/>
      <c r="I32" s="37"/>
      <c r="J32" s="38"/>
    </row>
    <row r="33" ht="28.8">
      <c r="A33" s="29" t="s">
        <v>34</v>
      </c>
      <c r="B33" s="36"/>
      <c r="C33" s="37"/>
      <c r="D33" s="37"/>
      <c r="E33" s="31" t="s">
        <v>139</v>
      </c>
      <c r="F33" s="37"/>
      <c r="G33" s="37"/>
      <c r="H33" s="37"/>
      <c r="I33" s="37"/>
      <c r="J33" s="38"/>
    </row>
    <row r="34" ht="28.8">
      <c r="A34" s="29" t="s">
        <v>25</v>
      </c>
      <c r="B34" s="29">
        <v>7</v>
      </c>
      <c r="C34" s="30" t="s">
        <v>199</v>
      </c>
      <c r="D34" s="29" t="s">
        <v>192</v>
      </c>
      <c r="E34" s="31" t="s">
        <v>200</v>
      </c>
      <c r="F34" s="32" t="s">
        <v>74</v>
      </c>
      <c r="G34" s="33">
        <v>4</v>
      </c>
      <c r="H34" s="34">
        <v>0</v>
      </c>
      <c r="I34" s="34">
        <f>ROUND(G34*H34,P4)</f>
        <v>0</v>
      </c>
      <c r="J34" s="29"/>
      <c r="O34" s="35">
        <f>I34*0.21</f>
        <v>0</v>
      </c>
      <c r="P34">
        <v>3</v>
      </c>
    </row>
    <row r="35" ht="86.4">
      <c r="A35" s="29" t="s">
        <v>30</v>
      </c>
      <c r="B35" s="36"/>
      <c r="C35" s="37"/>
      <c r="D35" s="37"/>
      <c r="E35" s="31" t="s">
        <v>194</v>
      </c>
      <c r="F35" s="37"/>
      <c r="G35" s="37"/>
      <c r="H35" s="37"/>
      <c r="I35" s="37"/>
      <c r="J35" s="38"/>
    </row>
    <row r="36">
      <c r="A36" s="29" t="s">
        <v>32</v>
      </c>
      <c r="B36" s="36"/>
      <c r="C36" s="37"/>
      <c r="D36" s="37"/>
      <c r="E36" s="39" t="s">
        <v>201</v>
      </c>
      <c r="F36" s="37"/>
      <c r="G36" s="37"/>
      <c r="H36" s="37"/>
      <c r="I36" s="37"/>
      <c r="J36" s="38"/>
    </row>
    <row r="37" ht="57.6">
      <c r="A37" s="29" t="s">
        <v>34</v>
      </c>
      <c r="B37" s="36"/>
      <c r="C37" s="37"/>
      <c r="D37" s="37"/>
      <c r="E37" s="31" t="s">
        <v>196</v>
      </c>
      <c r="F37" s="37"/>
      <c r="G37" s="37"/>
      <c r="H37" s="37"/>
      <c r="I37" s="37"/>
      <c r="J37" s="38"/>
    </row>
    <row r="38">
      <c r="A38" s="29" t="s">
        <v>25</v>
      </c>
      <c r="B38" s="29">
        <v>8</v>
      </c>
      <c r="C38" s="30" t="s">
        <v>202</v>
      </c>
      <c r="D38" s="29" t="s">
        <v>27</v>
      </c>
      <c r="E38" s="31" t="s">
        <v>203</v>
      </c>
      <c r="F38" s="32" t="s">
        <v>74</v>
      </c>
      <c r="G38" s="33">
        <v>4</v>
      </c>
      <c r="H38" s="34">
        <v>0</v>
      </c>
      <c r="I38" s="34">
        <f>ROUND(G38*H38,P4)</f>
        <v>0</v>
      </c>
      <c r="J38" s="29"/>
      <c r="O38" s="35">
        <f>I38*0.21</f>
        <v>0</v>
      </c>
      <c r="P38">
        <v>3</v>
      </c>
    </row>
    <row r="39" ht="72">
      <c r="A39" s="29" t="s">
        <v>30</v>
      </c>
      <c r="B39" s="36"/>
      <c r="C39" s="37"/>
      <c r="D39" s="37"/>
      <c r="E39" s="31" t="s">
        <v>197</v>
      </c>
      <c r="F39" s="37"/>
      <c r="G39" s="37"/>
      <c r="H39" s="37"/>
      <c r="I39" s="37"/>
      <c r="J39" s="38"/>
    </row>
    <row r="40">
      <c r="A40" s="29" t="s">
        <v>32</v>
      </c>
      <c r="B40" s="36"/>
      <c r="C40" s="37"/>
      <c r="D40" s="37"/>
      <c r="E40" s="39" t="s">
        <v>204</v>
      </c>
      <c r="F40" s="37"/>
      <c r="G40" s="37"/>
      <c r="H40" s="37"/>
      <c r="I40" s="37"/>
      <c r="J40" s="38"/>
    </row>
    <row r="41" ht="28.8">
      <c r="A41" s="29" t="s">
        <v>34</v>
      </c>
      <c r="B41" s="36"/>
      <c r="C41" s="37"/>
      <c r="D41" s="37"/>
      <c r="E41" s="31" t="s">
        <v>139</v>
      </c>
      <c r="F41" s="37"/>
      <c r="G41" s="37"/>
      <c r="H41" s="37"/>
      <c r="I41" s="37"/>
      <c r="J41" s="38"/>
    </row>
    <row r="42">
      <c r="A42" s="29" t="s">
        <v>25</v>
      </c>
      <c r="B42" s="29">
        <v>9</v>
      </c>
      <c r="C42" s="30" t="s">
        <v>205</v>
      </c>
      <c r="D42" s="29" t="s">
        <v>192</v>
      </c>
      <c r="E42" s="31" t="s">
        <v>206</v>
      </c>
      <c r="F42" s="32" t="s">
        <v>74</v>
      </c>
      <c r="G42" s="33">
        <v>2</v>
      </c>
      <c r="H42" s="34">
        <v>0</v>
      </c>
      <c r="I42" s="34">
        <f>ROUND(G42*H42,P4)</f>
        <v>0</v>
      </c>
      <c r="J42" s="29"/>
      <c r="O42" s="35">
        <f>I42*0.21</f>
        <v>0</v>
      </c>
      <c r="P42">
        <v>3</v>
      </c>
    </row>
    <row r="43" ht="43.2">
      <c r="A43" s="29" t="s">
        <v>30</v>
      </c>
      <c r="B43" s="36"/>
      <c r="C43" s="37"/>
      <c r="D43" s="37"/>
      <c r="E43" s="31" t="s">
        <v>207</v>
      </c>
      <c r="F43" s="37"/>
      <c r="G43" s="37"/>
      <c r="H43" s="37"/>
      <c r="I43" s="37"/>
      <c r="J43" s="38"/>
    </row>
    <row r="44">
      <c r="A44" s="29" t="s">
        <v>32</v>
      </c>
      <c r="B44" s="36"/>
      <c r="C44" s="37"/>
      <c r="D44" s="37"/>
      <c r="E44" s="39" t="s">
        <v>208</v>
      </c>
      <c r="F44" s="37"/>
      <c r="G44" s="37"/>
      <c r="H44" s="37"/>
      <c r="I44" s="37"/>
      <c r="J44" s="38"/>
    </row>
    <row r="45" ht="86.4">
      <c r="A45" s="29" t="s">
        <v>34</v>
      </c>
      <c r="B45" s="36"/>
      <c r="C45" s="37"/>
      <c r="D45" s="37"/>
      <c r="E45" s="31" t="s">
        <v>209</v>
      </c>
      <c r="F45" s="37"/>
      <c r="G45" s="37"/>
      <c r="H45" s="37"/>
      <c r="I45" s="37"/>
      <c r="J45" s="38"/>
    </row>
    <row r="46">
      <c r="A46" s="29" t="s">
        <v>25</v>
      </c>
      <c r="B46" s="29">
        <v>10</v>
      </c>
      <c r="C46" s="30" t="s">
        <v>210</v>
      </c>
      <c r="D46" s="29" t="s">
        <v>27</v>
      </c>
      <c r="E46" s="31" t="s">
        <v>211</v>
      </c>
      <c r="F46" s="32" t="s">
        <v>74</v>
      </c>
      <c r="G46" s="33">
        <v>2</v>
      </c>
      <c r="H46" s="34">
        <v>0</v>
      </c>
      <c r="I46" s="34">
        <f>ROUND(G46*H46,P4)</f>
        <v>0</v>
      </c>
      <c r="J46" s="29"/>
      <c r="O46" s="35">
        <f>I46*0.21</f>
        <v>0</v>
      </c>
      <c r="P46">
        <v>3</v>
      </c>
    </row>
    <row r="47">
      <c r="A47" s="29" t="s">
        <v>30</v>
      </c>
      <c r="B47" s="36"/>
      <c r="C47" s="37"/>
      <c r="D47" s="37"/>
      <c r="E47" s="31" t="s">
        <v>212</v>
      </c>
      <c r="F47" s="37"/>
      <c r="G47" s="37"/>
      <c r="H47" s="37"/>
      <c r="I47" s="37"/>
      <c r="J47" s="38"/>
    </row>
    <row r="48">
      <c r="A48" s="29" t="s">
        <v>32</v>
      </c>
      <c r="B48" s="36"/>
      <c r="C48" s="37"/>
      <c r="D48" s="37"/>
      <c r="E48" s="39" t="s">
        <v>213</v>
      </c>
      <c r="F48" s="37"/>
      <c r="G48" s="37"/>
      <c r="H48" s="37"/>
      <c r="I48" s="37"/>
      <c r="J48" s="38"/>
    </row>
    <row r="49" ht="28.8">
      <c r="A49" s="29" t="s">
        <v>34</v>
      </c>
      <c r="B49" s="36"/>
      <c r="C49" s="37"/>
      <c r="D49" s="37"/>
      <c r="E49" s="31" t="s">
        <v>214</v>
      </c>
      <c r="F49" s="37"/>
      <c r="G49" s="37"/>
      <c r="H49" s="37"/>
      <c r="I49" s="37"/>
      <c r="J49" s="38"/>
    </row>
    <row r="50">
      <c r="A50" s="29" t="s">
        <v>25</v>
      </c>
      <c r="B50" s="29">
        <v>11</v>
      </c>
      <c r="C50" s="30" t="s">
        <v>215</v>
      </c>
      <c r="D50" s="29" t="s">
        <v>192</v>
      </c>
      <c r="E50" s="31" t="s">
        <v>216</v>
      </c>
      <c r="F50" s="32" t="s">
        <v>74</v>
      </c>
      <c r="G50" s="33">
        <v>2</v>
      </c>
      <c r="H50" s="34">
        <v>0</v>
      </c>
      <c r="I50" s="34">
        <f>ROUND(G50*H50,P4)</f>
        <v>0</v>
      </c>
      <c r="J50" s="29"/>
      <c r="O50" s="35">
        <f>I50*0.21</f>
        <v>0</v>
      </c>
      <c r="P50">
        <v>3</v>
      </c>
    </row>
    <row r="51" ht="86.4">
      <c r="A51" s="29" t="s">
        <v>30</v>
      </c>
      <c r="B51" s="36"/>
      <c r="C51" s="37"/>
      <c r="D51" s="37"/>
      <c r="E51" s="31" t="s">
        <v>217</v>
      </c>
      <c r="F51" s="37"/>
      <c r="G51" s="37"/>
      <c r="H51" s="37"/>
      <c r="I51" s="37"/>
      <c r="J51" s="38"/>
    </row>
    <row r="52">
      <c r="A52" s="29" t="s">
        <v>32</v>
      </c>
      <c r="B52" s="36"/>
      <c r="C52" s="37"/>
      <c r="D52" s="37"/>
      <c r="E52" s="39" t="s">
        <v>213</v>
      </c>
      <c r="F52" s="37"/>
      <c r="G52" s="37"/>
      <c r="H52" s="37"/>
      <c r="I52" s="37"/>
      <c r="J52" s="38"/>
    </row>
    <row r="53" ht="72">
      <c r="A53" s="29" t="s">
        <v>34</v>
      </c>
      <c r="B53" s="36"/>
      <c r="C53" s="37"/>
      <c r="D53" s="37"/>
      <c r="E53" s="31" t="s">
        <v>218</v>
      </c>
      <c r="F53" s="37"/>
      <c r="G53" s="37"/>
      <c r="H53" s="37"/>
      <c r="I53" s="37"/>
      <c r="J53" s="38"/>
    </row>
    <row r="54">
      <c r="A54" s="29" t="s">
        <v>25</v>
      </c>
      <c r="B54" s="29">
        <v>12</v>
      </c>
      <c r="C54" s="30" t="s">
        <v>219</v>
      </c>
      <c r="D54" s="29" t="s">
        <v>27</v>
      </c>
      <c r="E54" s="31" t="s">
        <v>220</v>
      </c>
      <c r="F54" s="32" t="s">
        <v>74</v>
      </c>
      <c r="G54" s="33">
        <v>2</v>
      </c>
      <c r="H54" s="34">
        <v>0</v>
      </c>
      <c r="I54" s="34">
        <f>ROUND(G54*H54,P4)</f>
        <v>0</v>
      </c>
      <c r="J54" s="29"/>
      <c r="O54" s="35">
        <f>I54*0.21</f>
        <v>0</v>
      </c>
      <c r="P54">
        <v>3</v>
      </c>
    </row>
    <row r="55" ht="72">
      <c r="A55" s="29" t="s">
        <v>30</v>
      </c>
      <c r="B55" s="36"/>
      <c r="C55" s="37"/>
      <c r="D55" s="37"/>
      <c r="E55" s="31" t="s">
        <v>221</v>
      </c>
      <c r="F55" s="37"/>
      <c r="G55" s="37"/>
      <c r="H55" s="37"/>
      <c r="I55" s="37"/>
      <c r="J55" s="38"/>
    </row>
    <row r="56">
      <c r="A56" s="29" t="s">
        <v>32</v>
      </c>
      <c r="B56" s="36"/>
      <c r="C56" s="37"/>
      <c r="D56" s="37"/>
      <c r="E56" s="39" t="s">
        <v>213</v>
      </c>
      <c r="F56" s="37"/>
      <c r="G56" s="37"/>
      <c r="H56" s="37"/>
      <c r="I56" s="37"/>
      <c r="J56" s="38"/>
    </row>
    <row r="57" ht="28.8">
      <c r="A57" s="29" t="s">
        <v>34</v>
      </c>
      <c r="B57" s="41"/>
      <c r="C57" s="42"/>
      <c r="D57" s="42"/>
      <c r="E57" s="31" t="s">
        <v>214</v>
      </c>
      <c r="F57" s="42"/>
      <c r="G57" s="42"/>
      <c r="H57" s="42"/>
      <c r="I57" s="42"/>
      <c r="J57"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222</v>
      </c>
      <c r="I3" s="16">
        <f>SUMIFS(I8:I412,A8:A412,"SD")</f>
        <v>0</v>
      </c>
      <c r="J3" s="9"/>
      <c r="O3">
        <v>0</v>
      </c>
      <c r="P3">
        <v>2</v>
      </c>
    </row>
    <row r="4">
      <c r="A4" s="10" t="s">
        <v>8</v>
      </c>
      <c r="B4" s="11" t="s">
        <v>9</v>
      </c>
      <c r="C4" s="12" t="s">
        <v>222</v>
      </c>
      <c r="D4" s="13"/>
      <c r="E4" s="14" t="s">
        <v>223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ht="28.8">
      <c r="A9" s="29" t="s">
        <v>25</v>
      </c>
      <c r="B9" s="29">
        <v>1</v>
      </c>
      <c r="C9" s="30" t="s">
        <v>80</v>
      </c>
      <c r="D9" s="29" t="s">
        <v>27</v>
      </c>
      <c r="E9" s="31" t="s">
        <v>81</v>
      </c>
      <c r="F9" s="32" t="s">
        <v>82</v>
      </c>
      <c r="G9" s="33">
        <v>1998.48</v>
      </c>
      <c r="H9" s="34">
        <v>0</v>
      </c>
      <c r="I9" s="34">
        <f>ROUND(G9*H9,P4)</f>
        <v>0</v>
      </c>
      <c r="J9" s="29"/>
      <c r="O9" s="35">
        <f>I9*0.21</f>
        <v>0</v>
      </c>
      <c r="P9">
        <v>3</v>
      </c>
    </row>
    <row r="10">
      <c r="A10" s="29" t="s">
        <v>30</v>
      </c>
      <c r="B10" s="36"/>
      <c r="C10" s="37"/>
      <c r="D10" s="37"/>
      <c r="E10" s="40" t="s">
        <v>27</v>
      </c>
      <c r="F10" s="37"/>
      <c r="G10" s="37"/>
      <c r="H10" s="37"/>
      <c r="I10" s="37"/>
      <c r="J10" s="38"/>
    </row>
    <row r="11" ht="57.6">
      <c r="A11" s="29" t="s">
        <v>32</v>
      </c>
      <c r="B11" s="36"/>
      <c r="C11" s="37"/>
      <c r="D11" s="37"/>
      <c r="E11" s="39" t="s">
        <v>224</v>
      </c>
      <c r="F11" s="37"/>
      <c r="G11" s="37"/>
      <c r="H11" s="37"/>
      <c r="I11" s="37"/>
      <c r="J11" s="38"/>
    </row>
    <row r="12" ht="158.4">
      <c r="A12" s="29" t="s">
        <v>34</v>
      </c>
      <c r="B12" s="36"/>
      <c r="C12" s="37"/>
      <c r="D12" s="37"/>
      <c r="E12" s="31" t="s">
        <v>84</v>
      </c>
      <c r="F12" s="37"/>
      <c r="G12" s="37"/>
      <c r="H12" s="37"/>
      <c r="I12" s="37"/>
      <c r="J12" s="38"/>
    </row>
    <row r="13">
      <c r="A13" s="29" t="s">
        <v>25</v>
      </c>
      <c r="B13" s="29">
        <v>2</v>
      </c>
      <c r="C13" s="30" t="s">
        <v>225</v>
      </c>
      <c r="D13" s="29" t="s">
        <v>27</v>
      </c>
      <c r="E13" s="31" t="s">
        <v>226</v>
      </c>
      <c r="F13" s="32" t="s">
        <v>74</v>
      </c>
      <c r="G13" s="33">
        <v>1</v>
      </c>
      <c r="H13" s="34">
        <v>0</v>
      </c>
      <c r="I13" s="34">
        <f>ROUND(G13*H13,P4)</f>
        <v>0</v>
      </c>
      <c r="J13" s="29"/>
      <c r="O13" s="35">
        <f>I13*0.21</f>
        <v>0</v>
      </c>
      <c r="P13">
        <v>3</v>
      </c>
    </row>
    <row r="14" ht="43.2">
      <c r="A14" s="29" t="s">
        <v>30</v>
      </c>
      <c r="B14" s="36"/>
      <c r="C14" s="37"/>
      <c r="D14" s="37"/>
      <c r="E14" s="31" t="s">
        <v>227</v>
      </c>
      <c r="F14" s="37"/>
      <c r="G14" s="37"/>
      <c r="H14" s="37"/>
      <c r="I14" s="37"/>
      <c r="J14" s="38"/>
    </row>
    <row r="15">
      <c r="A15" s="29" t="s">
        <v>32</v>
      </c>
      <c r="B15" s="36"/>
      <c r="C15" s="37"/>
      <c r="D15" s="37"/>
      <c r="E15" s="39" t="s">
        <v>33</v>
      </c>
      <c r="F15" s="37"/>
      <c r="G15" s="37"/>
      <c r="H15" s="37"/>
      <c r="I15" s="37"/>
      <c r="J15" s="38"/>
    </row>
    <row r="16">
      <c r="A16" s="29" t="s">
        <v>34</v>
      </c>
      <c r="B16" s="36"/>
      <c r="C16" s="37"/>
      <c r="D16" s="37"/>
      <c r="E16" s="31" t="s">
        <v>48</v>
      </c>
      <c r="F16" s="37"/>
      <c r="G16" s="37"/>
      <c r="H16" s="37"/>
      <c r="I16" s="37"/>
      <c r="J16" s="38"/>
    </row>
    <row r="17">
      <c r="A17" s="29" t="s">
        <v>25</v>
      </c>
      <c r="B17" s="29">
        <v>3</v>
      </c>
      <c r="C17" s="30" t="s">
        <v>228</v>
      </c>
      <c r="D17" s="29" t="s">
        <v>27</v>
      </c>
      <c r="E17" s="31" t="s">
        <v>229</v>
      </c>
      <c r="F17" s="32" t="s">
        <v>29</v>
      </c>
      <c r="G17" s="33">
        <v>1</v>
      </c>
      <c r="H17" s="34">
        <v>0</v>
      </c>
      <c r="I17" s="34">
        <f>ROUND(G17*H17,P4)</f>
        <v>0</v>
      </c>
      <c r="J17" s="29"/>
      <c r="O17" s="35">
        <f>I17*0.21</f>
        <v>0</v>
      </c>
      <c r="P17">
        <v>3</v>
      </c>
    </row>
    <row r="18" ht="28.8">
      <c r="A18" s="29" t="s">
        <v>30</v>
      </c>
      <c r="B18" s="36"/>
      <c r="C18" s="37"/>
      <c r="D18" s="37"/>
      <c r="E18" s="31" t="s">
        <v>230</v>
      </c>
      <c r="F18" s="37"/>
      <c r="G18" s="37"/>
      <c r="H18" s="37"/>
      <c r="I18" s="37"/>
      <c r="J18" s="38"/>
    </row>
    <row r="19">
      <c r="A19" s="29" t="s">
        <v>32</v>
      </c>
      <c r="B19" s="36"/>
      <c r="C19" s="37"/>
      <c r="D19" s="37"/>
      <c r="E19" s="39" t="s">
        <v>33</v>
      </c>
      <c r="F19" s="37"/>
      <c r="G19" s="37"/>
      <c r="H19" s="37"/>
      <c r="I19" s="37"/>
      <c r="J19" s="38"/>
    </row>
    <row r="20">
      <c r="A20" s="29" t="s">
        <v>34</v>
      </c>
      <c r="B20" s="36"/>
      <c r="C20" s="37"/>
      <c r="D20" s="37"/>
      <c r="E20" s="31" t="s">
        <v>48</v>
      </c>
      <c r="F20" s="37"/>
      <c r="G20" s="37"/>
      <c r="H20" s="37"/>
      <c r="I20" s="37"/>
      <c r="J20" s="38"/>
    </row>
    <row r="21">
      <c r="A21" s="29" t="s">
        <v>25</v>
      </c>
      <c r="B21" s="29">
        <v>4</v>
      </c>
      <c r="C21" s="30" t="s">
        <v>231</v>
      </c>
      <c r="D21" s="29" t="s">
        <v>27</v>
      </c>
      <c r="E21" s="31" t="s">
        <v>232</v>
      </c>
      <c r="F21" s="32" t="s">
        <v>29</v>
      </c>
      <c r="G21" s="33">
        <v>1</v>
      </c>
      <c r="H21" s="34">
        <v>0</v>
      </c>
      <c r="I21" s="34">
        <f>ROUND(G21*H21,P4)</f>
        <v>0</v>
      </c>
      <c r="J21" s="29"/>
      <c r="O21" s="35">
        <f>I21*0.21</f>
        <v>0</v>
      </c>
      <c r="P21">
        <v>3</v>
      </c>
    </row>
    <row r="22" ht="28.8">
      <c r="A22" s="29" t="s">
        <v>30</v>
      </c>
      <c r="B22" s="36"/>
      <c r="C22" s="37"/>
      <c r="D22" s="37"/>
      <c r="E22" s="31" t="s">
        <v>233</v>
      </c>
      <c r="F22" s="37"/>
      <c r="G22" s="37"/>
      <c r="H22" s="37"/>
      <c r="I22" s="37"/>
      <c r="J22" s="38"/>
    </row>
    <row r="23">
      <c r="A23" s="29" t="s">
        <v>32</v>
      </c>
      <c r="B23" s="36"/>
      <c r="C23" s="37"/>
      <c r="D23" s="37"/>
      <c r="E23" s="39" t="s">
        <v>33</v>
      </c>
      <c r="F23" s="37"/>
      <c r="G23" s="37"/>
      <c r="H23" s="37"/>
      <c r="I23" s="37"/>
      <c r="J23" s="38"/>
    </row>
    <row r="24">
      <c r="A24" s="29" t="s">
        <v>34</v>
      </c>
      <c r="B24" s="36"/>
      <c r="C24" s="37"/>
      <c r="D24" s="37"/>
      <c r="E24" s="31" t="s">
        <v>48</v>
      </c>
      <c r="F24" s="37"/>
      <c r="G24" s="37"/>
      <c r="H24" s="37"/>
      <c r="I24" s="37"/>
      <c r="J24" s="38"/>
    </row>
    <row r="25">
      <c r="A25" s="29" t="s">
        <v>25</v>
      </c>
      <c r="B25" s="29">
        <v>5</v>
      </c>
      <c r="C25" s="30" t="s">
        <v>234</v>
      </c>
      <c r="D25" s="29" t="s">
        <v>27</v>
      </c>
      <c r="E25" s="31" t="s">
        <v>235</v>
      </c>
      <c r="F25" s="32" t="s">
        <v>74</v>
      </c>
      <c r="G25" s="33">
        <v>1</v>
      </c>
      <c r="H25" s="34">
        <v>0</v>
      </c>
      <c r="I25" s="34">
        <f>ROUND(G25*H25,P4)</f>
        <v>0</v>
      </c>
      <c r="J25" s="29"/>
      <c r="O25" s="35">
        <f>I25*0.21</f>
        <v>0</v>
      </c>
      <c r="P25">
        <v>3</v>
      </c>
    </row>
    <row r="26" ht="28.8">
      <c r="A26" s="29" t="s">
        <v>30</v>
      </c>
      <c r="B26" s="36"/>
      <c r="C26" s="37"/>
      <c r="D26" s="37"/>
      <c r="E26" s="31" t="s">
        <v>236</v>
      </c>
      <c r="F26" s="37"/>
      <c r="G26" s="37"/>
      <c r="H26" s="37"/>
      <c r="I26" s="37"/>
      <c r="J26" s="38"/>
    </row>
    <row r="27">
      <c r="A27" s="29" t="s">
        <v>32</v>
      </c>
      <c r="B27" s="36"/>
      <c r="C27" s="37"/>
      <c r="D27" s="37"/>
      <c r="E27" s="39" t="s">
        <v>33</v>
      </c>
      <c r="F27" s="37"/>
      <c r="G27" s="37"/>
      <c r="H27" s="37"/>
      <c r="I27" s="37"/>
      <c r="J27" s="38"/>
    </row>
    <row r="28" ht="72">
      <c r="A28" s="29" t="s">
        <v>34</v>
      </c>
      <c r="B28" s="36"/>
      <c r="C28" s="37"/>
      <c r="D28" s="37"/>
      <c r="E28" s="31" t="s">
        <v>237</v>
      </c>
      <c r="F28" s="37"/>
      <c r="G28" s="37"/>
      <c r="H28" s="37"/>
      <c r="I28" s="37"/>
      <c r="J28" s="38"/>
    </row>
    <row r="29">
      <c r="A29" s="23" t="s">
        <v>22</v>
      </c>
      <c r="B29" s="24"/>
      <c r="C29" s="25" t="s">
        <v>94</v>
      </c>
      <c r="D29" s="26"/>
      <c r="E29" s="23" t="s">
        <v>95</v>
      </c>
      <c r="F29" s="26"/>
      <c r="G29" s="26"/>
      <c r="H29" s="26"/>
      <c r="I29" s="27">
        <f>SUMIFS(I30:I101,A30:A101,"P")</f>
        <v>0</v>
      </c>
      <c r="J29" s="28"/>
    </row>
    <row r="30">
      <c r="A30" s="29" t="s">
        <v>25</v>
      </c>
      <c r="B30" s="29">
        <v>6</v>
      </c>
      <c r="C30" s="30" t="s">
        <v>238</v>
      </c>
      <c r="D30" s="29" t="s">
        <v>27</v>
      </c>
      <c r="E30" s="31" t="s">
        <v>239</v>
      </c>
      <c r="F30" s="32" t="s">
        <v>171</v>
      </c>
      <c r="G30" s="33">
        <v>10</v>
      </c>
      <c r="H30" s="34">
        <v>0</v>
      </c>
      <c r="I30" s="34">
        <f>ROUND(G30*H30,P4)</f>
        <v>0</v>
      </c>
      <c r="J30" s="29"/>
      <c r="O30" s="35">
        <f>I30*0.21</f>
        <v>0</v>
      </c>
      <c r="P30">
        <v>3</v>
      </c>
    </row>
    <row r="31" ht="43.2">
      <c r="A31" s="29" t="s">
        <v>30</v>
      </c>
      <c r="B31" s="36"/>
      <c r="C31" s="37"/>
      <c r="D31" s="37"/>
      <c r="E31" s="31" t="s">
        <v>240</v>
      </c>
      <c r="F31" s="37"/>
      <c r="G31" s="37"/>
      <c r="H31" s="37"/>
      <c r="I31" s="37"/>
      <c r="J31" s="38"/>
    </row>
    <row r="32" ht="28.8">
      <c r="A32" s="29" t="s">
        <v>32</v>
      </c>
      <c r="B32" s="36"/>
      <c r="C32" s="37"/>
      <c r="D32" s="37"/>
      <c r="E32" s="39" t="s">
        <v>241</v>
      </c>
      <c r="F32" s="37"/>
      <c r="G32" s="37"/>
      <c r="H32" s="37"/>
      <c r="I32" s="37"/>
      <c r="J32" s="38"/>
    </row>
    <row r="33" ht="28.8">
      <c r="A33" s="29" t="s">
        <v>34</v>
      </c>
      <c r="B33" s="36"/>
      <c r="C33" s="37"/>
      <c r="D33" s="37"/>
      <c r="E33" s="31" t="s">
        <v>242</v>
      </c>
      <c r="F33" s="37"/>
      <c r="G33" s="37"/>
      <c r="H33" s="37"/>
      <c r="I33" s="37"/>
      <c r="J33" s="38"/>
    </row>
    <row r="34">
      <c r="A34" s="29" t="s">
        <v>25</v>
      </c>
      <c r="B34" s="29">
        <v>7</v>
      </c>
      <c r="C34" s="30" t="s">
        <v>243</v>
      </c>
      <c r="D34" s="29" t="s">
        <v>27</v>
      </c>
      <c r="E34" s="31" t="s">
        <v>244</v>
      </c>
      <c r="F34" s="32" t="s">
        <v>74</v>
      </c>
      <c r="G34" s="33">
        <v>12</v>
      </c>
      <c r="H34" s="34">
        <v>0</v>
      </c>
      <c r="I34" s="34">
        <f>ROUND(G34*H34,P4)</f>
        <v>0</v>
      </c>
      <c r="J34" s="29"/>
      <c r="O34" s="35">
        <f>I34*0.21</f>
        <v>0</v>
      </c>
      <c r="P34">
        <v>3</v>
      </c>
    </row>
    <row r="35" ht="28.8">
      <c r="A35" s="29" t="s">
        <v>30</v>
      </c>
      <c r="B35" s="36"/>
      <c r="C35" s="37"/>
      <c r="D35" s="37"/>
      <c r="E35" s="31" t="s">
        <v>245</v>
      </c>
      <c r="F35" s="37"/>
      <c r="G35" s="37"/>
      <c r="H35" s="37"/>
      <c r="I35" s="37"/>
      <c r="J35" s="38"/>
    </row>
    <row r="36">
      <c r="A36" s="29" t="s">
        <v>32</v>
      </c>
      <c r="B36" s="36"/>
      <c r="C36" s="37"/>
      <c r="D36" s="37"/>
      <c r="E36" s="39" t="s">
        <v>246</v>
      </c>
      <c r="F36" s="37"/>
      <c r="G36" s="37"/>
      <c r="H36" s="37"/>
      <c r="I36" s="37"/>
      <c r="J36" s="38"/>
    </row>
    <row r="37" ht="72">
      <c r="A37" s="29" t="s">
        <v>34</v>
      </c>
      <c r="B37" s="36"/>
      <c r="C37" s="37"/>
      <c r="D37" s="37"/>
      <c r="E37" s="31" t="s">
        <v>247</v>
      </c>
      <c r="F37" s="37"/>
      <c r="G37" s="37"/>
      <c r="H37" s="37"/>
      <c r="I37" s="37"/>
      <c r="J37" s="38"/>
    </row>
    <row r="38">
      <c r="A38" s="29" t="s">
        <v>25</v>
      </c>
      <c r="B38" s="29">
        <v>8</v>
      </c>
      <c r="C38" s="30" t="s">
        <v>248</v>
      </c>
      <c r="D38" s="29" t="s">
        <v>27</v>
      </c>
      <c r="E38" s="31" t="s">
        <v>249</v>
      </c>
      <c r="F38" s="32" t="s">
        <v>74</v>
      </c>
      <c r="G38" s="33">
        <v>1</v>
      </c>
      <c r="H38" s="34">
        <v>0</v>
      </c>
      <c r="I38" s="34">
        <f>ROUND(G38*H38,P4)</f>
        <v>0</v>
      </c>
      <c r="J38" s="29"/>
      <c r="O38" s="35">
        <f>I38*0.21</f>
        <v>0</v>
      </c>
      <c r="P38">
        <v>3</v>
      </c>
    </row>
    <row r="39" ht="28.8">
      <c r="A39" s="29" t="s">
        <v>30</v>
      </c>
      <c r="B39" s="36"/>
      <c r="C39" s="37"/>
      <c r="D39" s="37"/>
      <c r="E39" s="31" t="s">
        <v>245</v>
      </c>
      <c r="F39" s="37"/>
      <c r="G39" s="37"/>
      <c r="H39" s="37"/>
      <c r="I39" s="37"/>
      <c r="J39" s="38"/>
    </row>
    <row r="40">
      <c r="A40" s="29" t="s">
        <v>32</v>
      </c>
      <c r="B40" s="36"/>
      <c r="C40" s="37"/>
      <c r="D40" s="37"/>
      <c r="E40" s="39" t="s">
        <v>250</v>
      </c>
      <c r="F40" s="37"/>
      <c r="G40" s="37"/>
      <c r="H40" s="37"/>
      <c r="I40" s="37"/>
      <c r="J40" s="38"/>
    </row>
    <row r="41" ht="72">
      <c r="A41" s="29" t="s">
        <v>34</v>
      </c>
      <c r="B41" s="36"/>
      <c r="C41" s="37"/>
      <c r="D41" s="37"/>
      <c r="E41" s="31" t="s">
        <v>247</v>
      </c>
      <c r="F41" s="37"/>
      <c r="G41" s="37"/>
      <c r="H41" s="37"/>
      <c r="I41" s="37"/>
      <c r="J41" s="38"/>
    </row>
    <row r="42">
      <c r="A42" s="29" t="s">
        <v>25</v>
      </c>
      <c r="B42" s="29">
        <v>9</v>
      </c>
      <c r="C42" s="30" t="s">
        <v>251</v>
      </c>
      <c r="D42" s="29" t="s">
        <v>27</v>
      </c>
      <c r="E42" s="31" t="s">
        <v>252</v>
      </c>
      <c r="F42" s="32" t="s">
        <v>253</v>
      </c>
      <c r="G42" s="33">
        <v>960</v>
      </c>
      <c r="H42" s="34">
        <v>0</v>
      </c>
      <c r="I42" s="34">
        <f>ROUND(G42*H42,P4)</f>
        <v>0</v>
      </c>
      <c r="J42" s="29"/>
      <c r="O42" s="35">
        <f>I42*0.21</f>
        <v>0</v>
      </c>
      <c r="P42">
        <v>3</v>
      </c>
    </row>
    <row r="43" ht="57.6">
      <c r="A43" s="29" t="s">
        <v>30</v>
      </c>
      <c r="B43" s="36"/>
      <c r="C43" s="37"/>
      <c r="D43" s="37"/>
      <c r="E43" s="31" t="s">
        <v>254</v>
      </c>
      <c r="F43" s="37"/>
      <c r="G43" s="37"/>
      <c r="H43" s="37"/>
      <c r="I43" s="37"/>
      <c r="J43" s="38"/>
    </row>
    <row r="44">
      <c r="A44" s="29" t="s">
        <v>32</v>
      </c>
      <c r="B44" s="36"/>
      <c r="C44" s="37"/>
      <c r="D44" s="37"/>
      <c r="E44" s="39" t="s">
        <v>255</v>
      </c>
      <c r="F44" s="37"/>
      <c r="G44" s="37"/>
      <c r="H44" s="37"/>
      <c r="I44" s="37"/>
      <c r="J44" s="38"/>
    </row>
    <row r="45" ht="43.2">
      <c r="A45" s="29" t="s">
        <v>34</v>
      </c>
      <c r="B45" s="36"/>
      <c r="C45" s="37"/>
      <c r="D45" s="37"/>
      <c r="E45" s="31" t="s">
        <v>256</v>
      </c>
      <c r="F45" s="37"/>
      <c r="G45" s="37"/>
      <c r="H45" s="37"/>
      <c r="I45" s="37"/>
      <c r="J45" s="38"/>
    </row>
    <row r="46">
      <c r="A46" s="29" t="s">
        <v>25</v>
      </c>
      <c r="B46" s="29">
        <v>10</v>
      </c>
      <c r="C46" s="30" t="s">
        <v>257</v>
      </c>
      <c r="D46" s="29" t="s">
        <v>27</v>
      </c>
      <c r="E46" s="31" t="s">
        <v>258</v>
      </c>
      <c r="F46" s="32" t="s">
        <v>98</v>
      </c>
      <c r="G46" s="33">
        <v>168.11699999999999</v>
      </c>
      <c r="H46" s="34">
        <v>0</v>
      </c>
      <c r="I46" s="34">
        <f>ROUND(G46*H46,P4)</f>
        <v>0</v>
      </c>
      <c r="J46" s="29"/>
      <c r="O46" s="35">
        <f>I46*0.21</f>
        <v>0</v>
      </c>
      <c r="P46">
        <v>3</v>
      </c>
    </row>
    <row r="47" ht="28.8">
      <c r="A47" s="29" t="s">
        <v>30</v>
      </c>
      <c r="B47" s="36"/>
      <c r="C47" s="37"/>
      <c r="D47" s="37"/>
      <c r="E47" s="31" t="s">
        <v>259</v>
      </c>
      <c r="F47" s="37"/>
      <c r="G47" s="37"/>
      <c r="H47" s="37"/>
      <c r="I47" s="37"/>
      <c r="J47" s="38"/>
    </row>
    <row r="48" ht="57.6">
      <c r="A48" s="29" t="s">
        <v>32</v>
      </c>
      <c r="B48" s="36"/>
      <c r="C48" s="37"/>
      <c r="D48" s="37"/>
      <c r="E48" s="39" t="s">
        <v>260</v>
      </c>
      <c r="F48" s="37"/>
      <c r="G48" s="37"/>
      <c r="H48" s="37"/>
      <c r="I48" s="37"/>
      <c r="J48" s="38"/>
    </row>
    <row r="49" ht="28.8">
      <c r="A49" s="29" t="s">
        <v>34</v>
      </c>
      <c r="B49" s="36"/>
      <c r="C49" s="37"/>
      <c r="D49" s="37"/>
      <c r="E49" s="31" t="s">
        <v>261</v>
      </c>
      <c r="F49" s="37"/>
      <c r="G49" s="37"/>
      <c r="H49" s="37"/>
      <c r="I49" s="37"/>
      <c r="J49" s="38"/>
    </row>
    <row r="50">
      <c r="A50" s="29" t="s">
        <v>25</v>
      </c>
      <c r="B50" s="29">
        <v>11</v>
      </c>
      <c r="C50" s="30" t="s">
        <v>262</v>
      </c>
      <c r="D50" s="29" t="s">
        <v>27</v>
      </c>
      <c r="E50" s="31" t="s">
        <v>263</v>
      </c>
      <c r="F50" s="32" t="s">
        <v>98</v>
      </c>
      <c r="G50" s="33">
        <v>200.30000000000001</v>
      </c>
      <c r="H50" s="34">
        <v>0</v>
      </c>
      <c r="I50" s="34">
        <f>ROUND(G50*H50,P4)</f>
        <v>0</v>
      </c>
      <c r="J50" s="29"/>
      <c r="O50" s="35">
        <f>I50*0.21</f>
        <v>0</v>
      </c>
      <c r="P50">
        <v>3</v>
      </c>
    </row>
    <row r="51" ht="57.6">
      <c r="A51" s="29" t="s">
        <v>30</v>
      </c>
      <c r="B51" s="36"/>
      <c r="C51" s="37"/>
      <c r="D51" s="37"/>
      <c r="E51" s="31" t="s">
        <v>264</v>
      </c>
      <c r="F51" s="37"/>
      <c r="G51" s="37"/>
      <c r="H51" s="37"/>
      <c r="I51" s="37"/>
      <c r="J51" s="38"/>
    </row>
    <row r="52" ht="43.2">
      <c r="A52" s="29" t="s">
        <v>32</v>
      </c>
      <c r="B52" s="36"/>
      <c r="C52" s="37"/>
      <c r="D52" s="37"/>
      <c r="E52" s="39" t="s">
        <v>265</v>
      </c>
      <c r="F52" s="37"/>
      <c r="G52" s="37"/>
      <c r="H52" s="37"/>
      <c r="I52" s="37"/>
      <c r="J52" s="38"/>
    </row>
    <row r="53" ht="72">
      <c r="A53" s="29" t="s">
        <v>34</v>
      </c>
      <c r="B53" s="36"/>
      <c r="C53" s="37"/>
      <c r="D53" s="37"/>
      <c r="E53" s="31" t="s">
        <v>266</v>
      </c>
      <c r="F53" s="37"/>
      <c r="G53" s="37"/>
      <c r="H53" s="37"/>
      <c r="I53" s="37"/>
      <c r="J53" s="38"/>
    </row>
    <row r="54">
      <c r="A54" s="29" t="s">
        <v>25</v>
      </c>
      <c r="B54" s="29">
        <v>12</v>
      </c>
      <c r="C54" s="30" t="s">
        <v>267</v>
      </c>
      <c r="D54" s="29" t="s">
        <v>27</v>
      </c>
      <c r="E54" s="31" t="s">
        <v>268</v>
      </c>
      <c r="F54" s="32" t="s">
        <v>98</v>
      </c>
      <c r="G54" s="33">
        <v>714.02999999999997</v>
      </c>
      <c r="H54" s="34">
        <v>0</v>
      </c>
      <c r="I54" s="34">
        <f>ROUND(G54*H54,P4)</f>
        <v>0</v>
      </c>
      <c r="J54" s="29"/>
      <c r="O54" s="35">
        <f>I54*0.21</f>
        <v>0</v>
      </c>
      <c r="P54">
        <v>3</v>
      </c>
    </row>
    <row r="55">
      <c r="A55" s="29" t="s">
        <v>30</v>
      </c>
      <c r="B55" s="36"/>
      <c r="C55" s="37"/>
      <c r="D55" s="37"/>
      <c r="E55" s="31" t="s">
        <v>269</v>
      </c>
      <c r="F55" s="37"/>
      <c r="G55" s="37"/>
      <c r="H55" s="37"/>
      <c r="I55" s="37"/>
      <c r="J55" s="38"/>
    </row>
    <row r="56" ht="43.2">
      <c r="A56" s="29" t="s">
        <v>32</v>
      </c>
      <c r="B56" s="36"/>
      <c r="C56" s="37"/>
      <c r="D56" s="37"/>
      <c r="E56" s="39" t="s">
        <v>270</v>
      </c>
      <c r="F56" s="37"/>
      <c r="G56" s="37"/>
      <c r="H56" s="37"/>
      <c r="I56" s="37"/>
      <c r="J56" s="38"/>
    </row>
    <row r="57" ht="72">
      <c r="A57" s="29" t="s">
        <v>34</v>
      </c>
      <c r="B57" s="36"/>
      <c r="C57" s="37"/>
      <c r="D57" s="37"/>
      <c r="E57" s="31" t="s">
        <v>266</v>
      </c>
      <c r="F57" s="37"/>
      <c r="G57" s="37"/>
      <c r="H57" s="37"/>
      <c r="I57" s="37"/>
      <c r="J57" s="38"/>
    </row>
    <row r="58">
      <c r="A58" s="29" t="s">
        <v>25</v>
      </c>
      <c r="B58" s="29">
        <v>13</v>
      </c>
      <c r="C58" s="30" t="s">
        <v>271</v>
      </c>
      <c r="D58" s="29" t="s">
        <v>27</v>
      </c>
      <c r="E58" s="31" t="s">
        <v>272</v>
      </c>
      <c r="F58" s="32" t="s">
        <v>98</v>
      </c>
      <c r="G58" s="33">
        <v>1204.4359999999999</v>
      </c>
      <c r="H58" s="34">
        <v>0</v>
      </c>
      <c r="I58" s="34">
        <f>ROUND(G58*H58,P4)</f>
        <v>0</v>
      </c>
      <c r="J58" s="29"/>
      <c r="O58" s="35">
        <f>I58*0.21</f>
        <v>0</v>
      </c>
      <c r="P58">
        <v>3</v>
      </c>
    </row>
    <row r="59" ht="57.6">
      <c r="A59" s="29" t="s">
        <v>30</v>
      </c>
      <c r="B59" s="36"/>
      <c r="C59" s="37"/>
      <c r="D59" s="37"/>
      <c r="E59" s="31" t="s">
        <v>264</v>
      </c>
      <c r="F59" s="37"/>
      <c r="G59" s="37"/>
      <c r="H59" s="37"/>
      <c r="I59" s="37"/>
      <c r="J59" s="38"/>
    </row>
    <row r="60" ht="230.4">
      <c r="A60" s="29" t="s">
        <v>32</v>
      </c>
      <c r="B60" s="36"/>
      <c r="C60" s="37"/>
      <c r="D60" s="37"/>
      <c r="E60" s="39" t="s">
        <v>273</v>
      </c>
      <c r="F60" s="37"/>
      <c r="G60" s="37"/>
      <c r="H60" s="37"/>
      <c r="I60" s="37"/>
      <c r="J60" s="38"/>
    </row>
    <row r="61" ht="72">
      <c r="A61" s="29" t="s">
        <v>34</v>
      </c>
      <c r="B61" s="36"/>
      <c r="C61" s="37"/>
      <c r="D61" s="37"/>
      <c r="E61" s="31" t="s">
        <v>266</v>
      </c>
      <c r="F61" s="37"/>
      <c r="G61" s="37"/>
      <c r="H61" s="37"/>
      <c r="I61" s="37"/>
      <c r="J61" s="38"/>
    </row>
    <row r="62">
      <c r="A62" s="29" t="s">
        <v>25</v>
      </c>
      <c r="B62" s="29">
        <v>14</v>
      </c>
      <c r="C62" s="30" t="s">
        <v>274</v>
      </c>
      <c r="D62" s="29" t="s">
        <v>27</v>
      </c>
      <c r="E62" s="31" t="s">
        <v>275</v>
      </c>
      <c r="F62" s="32" t="s">
        <v>98</v>
      </c>
      <c r="G62" s="33">
        <v>139.16</v>
      </c>
      <c r="H62" s="34">
        <v>0</v>
      </c>
      <c r="I62" s="34">
        <f>ROUND(G62*H62,P4)</f>
        <v>0</v>
      </c>
      <c r="J62" s="29"/>
      <c r="O62" s="35">
        <f>I62*0.21</f>
        <v>0</v>
      </c>
      <c r="P62">
        <v>3</v>
      </c>
    </row>
    <row r="63" ht="57.6">
      <c r="A63" s="29" t="s">
        <v>30</v>
      </c>
      <c r="B63" s="36"/>
      <c r="C63" s="37"/>
      <c r="D63" s="37"/>
      <c r="E63" s="31" t="s">
        <v>264</v>
      </c>
      <c r="F63" s="37"/>
      <c r="G63" s="37"/>
      <c r="H63" s="37"/>
      <c r="I63" s="37"/>
      <c r="J63" s="38"/>
    </row>
    <row r="64" ht="28.8">
      <c r="A64" s="29" t="s">
        <v>32</v>
      </c>
      <c r="B64" s="36"/>
      <c r="C64" s="37"/>
      <c r="D64" s="37"/>
      <c r="E64" s="39" t="s">
        <v>276</v>
      </c>
      <c r="F64" s="37"/>
      <c r="G64" s="37"/>
      <c r="H64" s="37"/>
      <c r="I64" s="37"/>
      <c r="J64" s="38"/>
    </row>
    <row r="65" ht="72">
      <c r="A65" s="29" t="s">
        <v>34</v>
      </c>
      <c r="B65" s="36"/>
      <c r="C65" s="37"/>
      <c r="D65" s="37"/>
      <c r="E65" s="31" t="s">
        <v>266</v>
      </c>
      <c r="F65" s="37"/>
      <c r="G65" s="37"/>
      <c r="H65" s="37"/>
      <c r="I65" s="37"/>
      <c r="J65" s="38"/>
    </row>
    <row r="66">
      <c r="A66" s="29" t="s">
        <v>25</v>
      </c>
      <c r="B66" s="29">
        <v>15</v>
      </c>
      <c r="C66" s="30" t="s">
        <v>277</v>
      </c>
      <c r="D66" s="29" t="s">
        <v>27</v>
      </c>
      <c r="E66" s="31" t="s">
        <v>278</v>
      </c>
      <c r="F66" s="32" t="s">
        <v>98</v>
      </c>
      <c r="G66" s="33">
        <v>1.25</v>
      </c>
      <c r="H66" s="34">
        <v>0</v>
      </c>
      <c r="I66" s="34">
        <f>ROUND(G66*H66,P4)</f>
        <v>0</v>
      </c>
      <c r="J66" s="29"/>
      <c r="O66" s="35">
        <f>I66*0.21</f>
        <v>0</v>
      </c>
      <c r="P66">
        <v>3</v>
      </c>
    </row>
    <row r="67" ht="57.6">
      <c r="A67" s="29" t="s">
        <v>30</v>
      </c>
      <c r="B67" s="36"/>
      <c r="C67" s="37"/>
      <c r="D67" s="37"/>
      <c r="E67" s="31" t="s">
        <v>279</v>
      </c>
      <c r="F67" s="37"/>
      <c r="G67" s="37"/>
      <c r="H67" s="37"/>
      <c r="I67" s="37"/>
      <c r="J67" s="38"/>
    </row>
    <row r="68" ht="43.2">
      <c r="A68" s="29" t="s">
        <v>32</v>
      </c>
      <c r="B68" s="36"/>
      <c r="C68" s="37"/>
      <c r="D68" s="37"/>
      <c r="E68" s="39" t="s">
        <v>280</v>
      </c>
      <c r="F68" s="37"/>
      <c r="G68" s="37"/>
      <c r="H68" s="37"/>
      <c r="I68" s="37"/>
      <c r="J68" s="38"/>
    </row>
    <row r="69" ht="72">
      <c r="A69" s="29" t="s">
        <v>34</v>
      </c>
      <c r="B69" s="36"/>
      <c r="C69" s="37"/>
      <c r="D69" s="37"/>
      <c r="E69" s="31" t="s">
        <v>266</v>
      </c>
      <c r="F69" s="37"/>
      <c r="G69" s="37"/>
      <c r="H69" s="37"/>
      <c r="I69" s="37"/>
      <c r="J69" s="38"/>
    </row>
    <row r="70">
      <c r="A70" s="29" t="s">
        <v>25</v>
      </c>
      <c r="B70" s="29">
        <v>16</v>
      </c>
      <c r="C70" s="30" t="s">
        <v>281</v>
      </c>
      <c r="D70" s="29" t="s">
        <v>27</v>
      </c>
      <c r="E70" s="31" t="s">
        <v>282</v>
      </c>
      <c r="F70" s="32" t="s">
        <v>98</v>
      </c>
      <c r="G70" s="33">
        <v>1713.27</v>
      </c>
      <c r="H70" s="34">
        <v>0</v>
      </c>
      <c r="I70" s="34">
        <f>ROUND(G70*H70,P4)</f>
        <v>0</v>
      </c>
      <c r="J70" s="29"/>
      <c r="O70" s="35">
        <f>I70*0.21</f>
        <v>0</v>
      </c>
      <c r="P70">
        <v>3</v>
      </c>
    </row>
    <row r="71" ht="57.6">
      <c r="A71" s="29" t="s">
        <v>30</v>
      </c>
      <c r="B71" s="36"/>
      <c r="C71" s="37"/>
      <c r="D71" s="37"/>
      <c r="E71" s="31" t="s">
        <v>283</v>
      </c>
      <c r="F71" s="37"/>
      <c r="G71" s="37"/>
      <c r="H71" s="37"/>
      <c r="I71" s="37"/>
      <c r="J71" s="38"/>
    </row>
    <row r="72" ht="86.4">
      <c r="A72" s="29" t="s">
        <v>32</v>
      </c>
      <c r="B72" s="36"/>
      <c r="C72" s="37"/>
      <c r="D72" s="37"/>
      <c r="E72" s="39" t="s">
        <v>284</v>
      </c>
      <c r="F72" s="37"/>
      <c r="G72" s="37"/>
      <c r="H72" s="37"/>
      <c r="I72" s="37"/>
      <c r="J72" s="38"/>
    </row>
    <row r="73" ht="216">
      <c r="A73" s="29" t="s">
        <v>34</v>
      </c>
      <c r="B73" s="36"/>
      <c r="C73" s="37"/>
      <c r="D73" s="37"/>
      <c r="E73" s="31" t="s">
        <v>285</v>
      </c>
      <c r="F73" s="37"/>
      <c r="G73" s="37"/>
      <c r="H73" s="37"/>
      <c r="I73" s="37"/>
      <c r="J73" s="38"/>
    </row>
    <row r="74">
      <c r="A74" s="29" t="s">
        <v>25</v>
      </c>
      <c r="B74" s="29">
        <v>17</v>
      </c>
      <c r="C74" s="30" t="s">
        <v>286</v>
      </c>
      <c r="D74" s="29" t="s">
        <v>27</v>
      </c>
      <c r="E74" s="31" t="s">
        <v>287</v>
      </c>
      <c r="F74" s="32" t="s">
        <v>98</v>
      </c>
      <c r="G74" s="33">
        <v>134</v>
      </c>
      <c r="H74" s="34">
        <v>0</v>
      </c>
      <c r="I74" s="34">
        <f>ROUND(G74*H74,P4)</f>
        <v>0</v>
      </c>
      <c r="J74" s="29"/>
      <c r="O74" s="35">
        <f>I74*0.21</f>
        <v>0</v>
      </c>
      <c r="P74">
        <v>3</v>
      </c>
    </row>
    <row r="75" ht="43.2">
      <c r="A75" s="29" t="s">
        <v>30</v>
      </c>
      <c r="B75" s="36"/>
      <c r="C75" s="37"/>
      <c r="D75" s="37"/>
      <c r="E75" s="31" t="s">
        <v>288</v>
      </c>
      <c r="F75" s="37"/>
      <c r="G75" s="37"/>
      <c r="H75" s="37"/>
      <c r="I75" s="37"/>
      <c r="J75" s="38"/>
    </row>
    <row r="76" ht="28.8">
      <c r="A76" s="29" t="s">
        <v>32</v>
      </c>
      <c r="B76" s="36"/>
      <c r="C76" s="37"/>
      <c r="D76" s="37"/>
      <c r="E76" s="39" t="s">
        <v>289</v>
      </c>
      <c r="F76" s="37"/>
      <c r="G76" s="37"/>
      <c r="H76" s="37"/>
      <c r="I76" s="37"/>
      <c r="J76" s="38"/>
    </row>
    <row r="77" ht="331.2">
      <c r="A77" s="29" t="s">
        <v>34</v>
      </c>
      <c r="B77" s="36"/>
      <c r="C77" s="37"/>
      <c r="D77" s="37"/>
      <c r="E77" s="31" t="s">
        <v>290</v>
      </c>
      <c r="F77" s="37"/>
      <c r="G77" s="37"/>
      <c r="H77" s="37"/>
      <c r="I77" s="37"/>
      <c r="J77" s="38"/>
    </row>
    <row r="78">
      <c r="A78" s="29" t="s">
        <v>25</v>
      </c>
      <c r="B78" s="29">
        <v>18</v>
      </c>
      <c r="C78" s="30" t="s">
        <v>291</v>
      </c>
      <c r="D78" s="29" t="s">
        <v>27</v>
      </c>
      <c r="E78" s="31" t="s">
        <v>292</v>
      </c>
      <c r="F78" s="32" t="s">
        <v>98</v>
      </c>
      <c r="G78" s="33">
        <v>541.25900000000001</v>
      </c>
      <c r="H78" s="34">
        <v>0</v>
      </c>
      <c r="I78" s="34">
        <f>ROUND(G78*H78,P4)</f>
        <v>0</v>
      </c>
      <c r="J78" s="29"/>
      <c r="O78" s="35">
        <f>I78*0.21</f>
        <v>0</v>
      </c>
      <c r="P78">
        <v>3</v>
      </c>
    </row>
    <row r="79" ht="57.6">
      <c r="A79" s="29" t="s">
        <v>30</v>
      </c>
      <c r="B79" s="36"/>
      <c r="C79" s="37"/>
      <c r="D79" s="37"/>
      <c r="E79" s="31" t="s">
        <v>293</v>
      </c>
      <c r="F79" s="37"/>
      <c r="G79" s="37"/>
      <c r="H79" s="37"/>
      <c r="I79" s="37"/>
      <c r="J79" s="38"/>
    </row>
    <row r="80" ht="244.8">
      <c r="A80" s="29" t="s">
        <v>32</v>
      </c>
      <c r="B80" s="36"/>
      <c r="C80" s="37"/>
      <c r="D80" s="37"/>
      <c r="E80" s="39" t="s">
        <v>294</v>
      </c>
      <c r="F80" s="37"/>
      <c r="G80" s="37"/>
      <c r="H80" s="37"/>
      <c r="I80" s="37"/>
      <c r="J80" s="38"/>
    </row>
    <row r="81" ht="345.6">
      <c r="A81" s="29" t="s">
        <v>34</v>
      </c>
      <c r="B81" s="36"/>
      <c r="C81" s="37"/>
      <c r="D81" s="37"/>
      <c r="E81" s="31" t="s">
        <v>295</v>
      </c>
      <c r="F81" s="37"/>
      <c r="G81" s="37"/>
      <c r="H81" s="37"/>
      <c r="I81" s="37"/>
      <c r="J81" s="38"/>
    </row>
    <row r="82">
      <c r="A82" s="29" t="s">
        <v>25</v>
      </c>
      <c r="B82" s="29">
        <v>19</v>
      </c>
      <c r="C82" s="30" t="s">
        <v>296</v>
      </c>
      <c r="D82" s="29" t="s">
        <v>27</v>
      </c>
      <c r="E82" s="31" t="s">
        <v>297</v>
      </c>
      <c r="F82" s="32" t="s">
        <v>98</v>
      </c>
      <c r="G82" s="33">
        <v>104.71299999999999</v>
      </c>
      <c r="H82" s="34">
        <v>0</v>
      </c>
      <c r="I82" s="34">
        <f>ROUND(G82*H82,P4)</f>
        <v>0</v>
      </c>
      <c r="J82" s="29"/>
      <c r="O82" s="35">
        <f>I82*0.21</f>
        <v>0</v>
      </c>
      <c r="P82">
        <v>3</v>
      </c>
    </row>
    <row r="83" ht="28.8">
      <c r="A83" s="29" t="s">
        <v>30</v>
      </c>
      <c r="B83" s="36"/>
      <c r="C83" s="37"/>
      <c r="D83" s="37"/>
      <c r="E83" s="31" t="s">
        <v>298</v>
      </c>
      <c r="F83" s="37"/>
      <c r="G83" s="37"/>
      <c r="H83" s="37"/>
      <c r="I83" s="37"/>
      <c r="J83" s="38"/>
    </row>
    <row r="84" ht="43.2">
      <c r="A84" s="29" t="s">
        <v>32</v>
      </c>
      <c r="B84" s="36"/>
      <c r="C84" s="37"/>
      <c r="D84" s="37"/>
      <c r="E84" s="39" t="s">
        <v>299</v>
      </c>
      <c r="F84" s="37"/>
      <c r="G84" s="37"/>
      <c r="H84" s="37"/>
      <c r="I84" s="37"/>
      <c r="J84" s="38"/>
    </row>
    <row r="85" ht="360">
      <c r="A85" s="29" t="s">
        <v>34</v>
      </c>
      <c r="B85" s="36"/>
      <c r="C85" s="37"/>
      <c r="D85" s="37"/>
      <c r="E85" s="31" t="s">
        <v>300</v>
      </c>
      <c r="F85" s="37"/>
      <c r="G85" s="37"/>
      <c r="H85" s="37"/>
      <c r="I85" s="37"/>
      <c r="J85" s="38"/>
    </row>
    <row r="86">
      <c r="A86" s="29" t="s">
        <v>25</v>
      </c>
      <c r="B86" s="29">
        <v>20</v>
      </c>
      <c r="C86" s="30" t="s">
        <v>301</v>
      </c>
      <c r="D86" s="29" t="s">
        <v>27</v>
      </c>
      <c r="E86" s="31" t="s">
        <v>302</v>
      </c>
      <c r="F86" s="32" t="s">
        <v>171</v>
      </c>
      <c r="G86" s="33">
        <v>764</v>
      </c>
      <c r="H86" s="34">
        <v>0</v>
      </c>
      <c r="I86" s="34">
        <f>ROUND(G86*H86,P4)</f>
        <v>0</v>
      </c>
      <c r="J86" s="29"/>
      <c r="O86" s="35">
        <f>I86*0.21</f>
        <v>0</v>
      </c>
      <c r="P86">
        <v>3</v>
      </c>
    </row>
    <row r="87">
      <c r="A87" s="29" t="s">
        <v>30</v>
      </c>
      <c r="B87" s="36"/>
      <c r="C87" s="37"/>
      <c r="D87" s="37"/>
      <c r="E87" s="31" t="s">
        <v>303</v>
      </c>
      <c r="F87" s="37"/>
      <c r="G87" s="37"/>
      <c r="H87" s="37"/>
      <c r="I87" s="37"/>
      <c r="J87" s="38"/>
    </row>
    <row r="88">
      <c r="A88" s="29" t="s">
        <v>32</v>
      </c>
      <c r="B88" s="36"/>
      <c r="C88" s="37"/>
      <c r="D88" s="37"/>
      <c r="E88" s="39" t="s">
        <v>304</v>
      </c>
      <c r="F88" s="37"/>
      <c r="G88" s="37"/>
      <c r="H88" s="37"/>
      <c r="I88" s="37"/>
      <c r="J88" s="38"/>
    </row>
    <row r="89" ht="28.8">
      <c r="A89" s="29" t="s">
        <v>34</v>
      </c>
      <c r="B89" s="36"/>
      <c r="C89" s="37"/>
      <c r="D89" s="37"/>
      <c r="E89" s="31" t="s">
        <v>305</v>
      </c>
      <c r="F89" s="37"/>
      <c r="G89" s="37"/>
      <c r="H89" s="37"/>
      <c r="I89" s="37"/>
      <c r="J89" s="38"/>
    </row>
    <row r="90">
      <c r="A90" s="29" t="s">
        <v>25</v>
      </c>
      <c r="B90" s="29">
        <v>21</v>
      </c>
      <c r="C90" s="30" t="s">
        <v>306</v>
      </c>
      <c r="D90" s="29" t="s">
        <v>27</v>
      </c>
      <c r="E90" s="31" t="s">
        <v>307</v>
      </c>
      <c r="F90" s="32" t="s">
        <v>98</v>
      </c>
      <c r="G90" s="33">
        <v>89.849999999999994</v>
      </c>
      <c r="H90" s="34">
        <v>0</v>
      </c>
      <c r="I90" s="34">
        <f>ROUND(G90*H90,P4)</f>
        <v>0</v>
      </c>
      <c r="J90" s="29"/>
      <c r="O90" s="35">
        <f>I90*0.21</f>
        <v>0</v>
      </c>
      <c r="P90">
        <v>3</v>
      </c>
    </row>
    <row r="91" ht="28.8">
      <c r="A91" s="29" t="s">
        <v>30</v>
      </c>
      <c r="B91" s="36"/>
      <c r="C91" s="37"/>
      <c r="D91" s="37"/>
      <c r="E91" s="31" t="s">
        <v>308</v>
      </c>
      <c r="F91" s="37"/>
      <c r="G91" s="37"/>
      <c r="H91" s="37"/>
      <c r="I91" s="37"/>
      <c r="J91" s="38"/>
    </row>
    <row r="92" ht="28.8">
      <c r="A92" s="29" t="s">
        <v>32</v>
      </c>
      <c r="B92" s="36"/>
      <c r="C92" s="37"/>
      <c r="D92" s="37"/>
      <c r="E92" s="39" t="s">
        <v>309</v>
      </c>
      <c r="F92" s="37"/>
      <c r="G92" s="37"/>
      <c r="H92" s="37"/>
      <c r="I92" s="37"/>
      <c r="J92" s="38"/>
    </row>
    <row r="93" ht="28.8">
      <c r="A93" s="29" t="s">
        <v>34</v>
      </c>
      <c r="B93" s="36"/>
      <c r="C93" s="37"/>
      <c r="D93" s="37"/>
      <c r="E93" s="31" t="s">
        <v>310</v>
      </c>
      <c r="F93" s="37"/>
      <c r="G93" s="37"/>
      <c r="H93" s="37"/>
      <c r="I93" s="37"/>
      <c r="J93" s="38"/>
    </row>
    <row r="94">
      <c r="A94" s="29" t="s">
        <v>25</v>
      </c>
      <c r="B94" s="29">
        <v>22</v>
      </c>
      <c r="C94" s="30" t="s">
        <v>311</v>
      </c>
      <c r="D94" s="29" t="s">
        <v>27</v>
      </c>
      <c r="E94" s="31" t="s">
        <v>312</v>
      </c>
      <c r="F94" s="32" t="s">
        <v>98</v>
      </c>
      <c r="G94" s="33">
        <v>82.920000000000002</v>
      </c>
      <c r="H94" s="34">
        <v>0</v>
      </c>
      <c r="I94" s="34">
        <f>ROUND(G94*H94,P4)</f>
        <v>0</v>
      </c>
      <c r="J94" s="29"/>
      <c r="O94" s="35">
        <f>I94*0.21</f>
        <v>0</v>
      </c>
      <c r="P94">
        <v>3</v>
      </c>
    </row>
    <row r="95" ht="43.2">
      <c r="A95" s="29" t="s">
        <v>30</v>
      </c>
      <c r="B95" s="36"/>
      <c r="C95" s="37"/>
      <c r="D95" s="37"/>
      <c r="E95" s="31" t="s">
        <v>313</v>
      </c>
      <c r="F95" s="37"/>
      <c r="G95" s="37"/>
      <c r="H95" s="37"/>
      <c r="I95" s="37"/>
      <c r="J95" s="38"/>
    </row>
    <row r="96" ht="28.8">
      <c r="A96" s="29" t="s">
        <v>32</v>
      </c>
      <c r="B96" s="36"/>
      <c r="C96" s="37"/>
      <c r="D96" s="37"/>
      <c r="E96" s="39" t="s">
        <v>314</v>
      </c>
      <c r="F96" s="37"/>
      <c r="G96" s="37"/>
      <c r="H96" s="37"/>
      <c r="I96" s="37"/>
      <c r="J96" s="38"/>
    </row>
    <row r="97" ht="28.8">
      <c r="A97" s="29" t="s">
        <v>34</v>
      </c>
      <c r="B97" s="36"/>
      <c r="C97" s="37"/>
      <c r="D97" s="37"/>
      <c r="E97" s="31" t="s">
        <v>315</v>
      </c>
      <c r="F97" s="37"/>
      <c r="G97" s="37"/>
      <c r="H97" s="37"/>
      <c r="I97" s="37"/>
      <c r="J97" s="38"/>
    </row>
    <row r="98">
      <c r="A98" s="29" t="s">
        <v>25</v>
      </c>
      <c r="B98" s="29">
        <v>23</v>
      </c>
      <c r="C98" s="30" t="s">
        <v>316</v>
      </c>
      <c r="D98" s="29" t="s">
        <v>27</v>
      </c>
      <c r="E98" s="31" t="s">
        <v>317</v>
      </c>
      <c r="F98" s="32" t="s">
        <v>171</v>
      </c>
      <c r="G98" s="33">
        <v>735.39999999999998</v>
      </c>
      <c r="H98" s="34">
        <v>0</v>
      </c>
      <c r="I98" s="34">
        <f>ROUND(G98*H98,P4)</f>
        <v>0</v>
      </c>
      <c r="J98" s="29"/>
      <c r="O98" s="35">
        <f>I98*0.21</f>
        <v>0</v>
      </c>
      <c r="P98">
        <v>3</v>
      </c>
    </row>
    <row r="99">
      <c r="A99" s="29" t="s">
        <v>30</v>
      </c>
      <c r="B99" s="36"/>
      <c r="C99" s="37"/>
      <c r="D99" s="37"/>
      <c r="E99" s="40" t="s">
        <v>27</v>
      </c>
      <c r="F99" s="37"/>
      <c r="G99" s="37"/>
      <c r="H99" s="37"/>
      <c r="I99" s="37"/>
      <c r="J99" s="38"/>
    </row>
    <row r="100" ht="28.8">
      <c r="A100" s="29" t="s">
        <v>32</v>
      </c>
      <c r="B100" s="36"/>
      <c r="C100" s="37"/>
      <c r="D100" s="37"/>
      <c r="E100" s="39" t="s">
        <v>318</v>
      </c>
      <c r="F100" s="37"/>
      <c r="G100" s="37"/>
      <c r="H100" s="37"/>
      <c r="I100" s="37"/>
      <c r="J100" s="38"/>
    </row>
    <row r="101" ht="28.8">
      <c r="A101" s="29" t="s">
        <v>34</v>
      </c>
      <c r="B101" s="36"/>
      <c r="C101" s="37"/>
      <c r="D101" s="37"/>
      <c r="E101" s="31" t="s">
        <v>319</v>
      </c>
      <c r="F101" s="37"/>
      <c r="G101" s="37"/>
      <c r="H101" s="37"/>
      <c r="I101" s="37"/>
      <c r="J101" s="38"/>
    </row>
    <row r="102">
      <c r="A102" s="23" t="s">
        <v>22</v>
      </c>
      <c r="B102" s="24"/>
      <c r="C102" s="25" t="s">
        <v>320</v>
      </c>
      <c r="D102" s="26"/>
      <c r="E102" s="23" t="s">
        <v>321</v>
      </c>
      <c r="F102" s="26"/>
      <c r="G102" s="26"/>
      <c r="H102" s="26"/>
      <c r="I102" s="27">
        <f>SUMIFS(I103:I142,A103:A142,"P")</f>
        <v>0</v>
      </c>
      <c r="J102" s="28"/>
    </row>
    <row r="103">
      <c r="A103" s="29" t="s">
        <v>25</v>
      </c>
      <c r="B103" s="29">
        <v>24</v>
      </c>
      <c r="C103" s="30" t="s">
        <v>322</v>
      </c>
      <c r="D103" s="29" t="s">
        <v>27</v>
      </c>
      <c r="E103" s="31" t="s">
        <v>323</v>
      </c>
      <c r="F103" s="32" t="s">
        <v>98</v>
      </c>
      <c r="G103" s="33">
        <v>0.84599999999999997</v>
      </c>
      <c r="H103" s="34">
        <v>0</v>
      </c>
      <c r="I103" s="34">
        <f>ROUND(G103*H103,P4)</f>
        <v>0</v>
      </c>
      <c r="J103" s="29"/>
      <c r="O103" s="35">
        <f>I103*0.21</f>
        <v>0</v>
      </c>
      <c r="P103">
        <v>3</v>
      </c>
    </row>
    <row r="104">
      <c r="A104" s="29" t="s">
        <v>30</v>
      </c>
      <c r="B104" s="36"/>
      <c r="C104" s="37"/>
      <c r="D104" s="37"/>
      <c r="E104" s="40" t="s">
        <v>27</v>
      </c>
      <c r="F104" s="37"/>
      <c r="G104" s="37"/>
      <c r="H104" s="37"/>
      <c r="I104" s="37"/>
      <c r="J104" s="38"/>
    </row>
    <row r="105" ht="115.2">
      <c r="A105" s="29" t="s">
        <v>32</v>
      </c>
      <c r="B105" s="36"/>
      <c r="C105" s="37"/>
      <c r="D105" s="37"/>
      <c r="E105" s="39" t="s">
        <v>324</v>
      </c>
      <c r="F105" s="37"/>
      <c r="G105" s="37"/>
      <c r="H105" s="37"/>
      <c r="I105" s="37"/>
      <c r="J105" s="38"/>
    </row>
    <row r="106" ht="57.6">
      <c r="A106" s="29" t="s">
        <v>34</v>
      </c>
      <c r="B106" s="36"/>
      <c r="C106" s="37"/>
      <c r="D106" s="37"/>
      <c r="E106" s="31" t="s">
        <v>325</v>
      </c>
      <c r="F106" s="37"/>
      <c r="G106" s="37"/>
      <c r="H106" s="37"/>
      <c r="I106" s="37"/>
      <c r="J106" s="38"/>
    </row>
    <row r="107">
      <c r="A107" s="29" t="s">
        <v>25</v>
      </c>
      <c r="B107" s="29">
        <v>25</v>
      </c>
      <c r="C107" s="30" t="s">
        <v>326</v>
      </c>
      <c r="D107" s="29" t="s">
        <v>27</v>
      </c>
      <c r="E107" s="31" t="s">
        <v>327</v>
      </c>
      <c r="F107" s="32" t="s">
        <v>112</v>
      </c>
      <c r="G107" s="33">
        <v>416</v>
      </c>
      <c r="H107" s="34">
        <v>0</v>
      </c>
      <c r="I107" s="34">
        <f>ROUND(G107*H107,P4)</f>
        <v>0</v>
      </c>
      <c r="J107" s="29"/>
      <c r="O107" s="35">
        <f>I107*0.21</f>
        <v>0</v>
      </c>
      <c r="P107">
        <v>3</v>
      </c>
    </row>
    <row r="108" ht="172.8">
      <c r="A108" s="29" t="s">
        <v>30</v>
      </c>
      <c r="B108" s="36"/>
      <c r="C108" s="37"/>
      <c r="D108" s="37"/>
      <c r="E108" s="31" t="s">
        <v>328</v>
      </c>
      <c r="F108" s="37"/>
      <c r="G108" s="37"/>
      <c r="H108" s="37"/>
      <c r="I108" s="37"/>
      <c r="J108" s="38"/>
    </row>
    <row r="109">
      <c r="A109" s="29" t="s">
        <v>32</v>
      </c>
      <c r="B109" s="36"/>
      <c r="C109" s="37"/>
      <c r="D109" s="37"/>
      <c r="E109" s="39" t="s">
        <v>329</v>
      </c>
      <c r="F109" s="37"/>
      <c r="G109" s="37"/>
      <c r="H109" s="37"/>
      <c r="I109" s="37"/>
      <c r="J109" s="38"/>
    </row>
    <row r="110" ht="57.6">
      <c r="A110" s="29" t="s">
        <v>34</v>
      </c>
      <c r="B110" s="36"/>
      <c r="C110" s="37"/>
      <c r="D110" s="37"/>
      <c r="E110" s="31" t="s">
        <v>330</v>
      </c>
      <c r="F110" s="37"/>
      <c r="G110" s="37"/>
      <c r="H110" s="37"/>
      <c r="I110" s="37"/>
      <c r="J110" s="38"/>
    </row>
    <row r="111">
      <c r="A111" s="29" t="s">
        <v>25</v>
      </c>
      <c r="B111" s="29">
        <v>26</v>
      </c>
      <c r="C111" s="30" t="s">
        <v>331</v>
      </c>
      <c r="D111" s="29" t="s">
        <v>27</v>
      </c>
      <c r="E111" s="31" t="s">
        <v>332</v>
      </c>
      <c r="F111" s="32" t="s">
        <v>171</v>
      </c>
      <c r="G111" s="33">
        <v>414.39999999999998</v>
      </c>
      <c r="H111" s="34">
        <v>0</v>
      </c>
      <c r="I111" s="34">
        <f>ROUND(G111*H111,P4)</f>
        <v>0</v>
      </c>
      <c r="J111" s="29"/>
      <c r="O111" s="35">
        <f>I111*0.21</f>
        <v>0</v>
      </c>
      <c r="P111">
        <v>3</v>
      </c>
    </row>
    <row r="112" ht="115.2">
      <c r="A112" s="29" t="s">
        <v>30</v>
      </c>
      <c r="B112" s="36"/>
      <c r="C112" s="37"/>
      <c r="D112" s="37"/>
      <c r="E112" s="31" t="s">
        <v>333</v>
      </c>
      <c r="F112" s="37"/>
      <c r="G112" s="37"/>
      <c r="H112" s="37"/>
      <c r="I112" s="37"/>
      <c r="J112" s="38"/>
    </row>
    <row r="113">
      <c r="A113" s="29" t="s">
        <v>32</v>
      </c>
      <c r="B113" s="36"/>
      <c r="C113" s="37"/>
      <c r="D113" s="37"/>
      <c r="E113" s="39" t="s">
        <v>334</v>
      </c>
      <c r="F113" s="37"/>
      <c r="G113" s="37"/>
      <c r="H113" s="37"/>
      <c r="I113" s="37"/>
      <c r="J113" s="38"/>
    </row>
    <row r="114" ht="388.8">
      <c r="A114" s="29" t="s">
        <v>34</v>
      </c>
      <c r="B114" s="36"/>
      <c r="C114" s="37"/>
      <c r="D114" s="37"/>
      <c r="E114" s="31" t="s">
        <v>335</v>
      </c>
      <c r="F114" s="37"/>
      <c r="G114" s="37"/>
      <c r="H114" s="37"/>
      <c r="I114" s="37"/>
      <c r="J114" s="38"/>
    </row>
    <row r="115">
      <c r="A115" s="29" t="s">
        <v>25</v>
      </c>
      <c r="B115" s="29">
        <v>27</v>
      </c>
      <c r="C115" s="30" t="s">
        <v>336</v>
      </c>
      <c r="D115" s="29" t="s">
        <v>27</v>
      </c>
      <c r="E115" s="31" t="s">
        <v>337</v>
      </c>
      <c r="F115" s="32" t="s">
        <v>171</v>
      </c>
      <c r="G115" s="33">
        <v>414.39999999999998</v>
      </c>
      <c r="H115" s="34">
        <v>0</v>
      </c>
      <c r="I115" s="34">
        <f>ROUND(G115*H115,P4)</f>
        <v>0</v>
      </c>
      <c r="J115" s="29"/>
      <c r="O115" s="35">
        <f>I115*0.21</f>
        <v>0</v>
      </c>
      <c r="P115">
        <v>3</v>
      </c>
    </row>
    <row r="116" ht="115.2">
      <c r="A116" s="29" t="s">
        <v>30</v>
      </c>
      <c r="B116" s="36"/>
      <c r="C116" s="37"/>
      <c r="D116" s="37"/>
      <c r="E116" s="31" t="s">
        <v>338</v>
      </c>
      <c r="F116" s="37"/>
      <c r="G116" s="37"/>
      <c r="H116" s="37"/>
      <c r="I116" s="37"/>
      <c r="J116" s="38"/>
    </row>
    <row r="117">
      <c r="A117" s="29" t="s">
        <v>32</v>
      </c>
      <c r="B117" s="36"/>
      <c r="C117" s="37"/>
      <c r="D117" s="37"/>
      <c r="E117" s="39" t="s">
        <v>339</v>
      </c>
      <c r="F117" s="37"/>
      <c r="G117" s="37"/>
      <c r="H117" s="37"/>
      <c r="I117" s="37"/>
      <c r="J117" s="38"/>
    </row>
    <row r="118">
      <c r="A118" s="29" t="s">
        <v>34</v>
      </c>
      <c r="B118" s="36"/>
      <c r="C118" s="37"/>
      <c r="D118" s="37"/>
      <c r="E118" s="31" t="s">
        <v>340</v>
      </c>
      <c r="F118" s="37"/>
      <c r="G118" s="37"/>
      <c r="H118" s="37"/>
      <c r="I118" s="37"/>
      <c r="J118" s="38"/>
    </row>
    <row r="119">
      <c r="A119" s="29" t="s">
        <v>25</v>
      </c>
      <c r="B119" s="29">
        <v>28</v>
      </c>
      <c r="C119" s="30" t="s">
        <v>341</v>
      </c>
      <c r="D119" s="29" t="s">
        <v>27</v>
      </c>
      <c r="E119" s="31" t="s">
        <v>342</v>
      </c>
      <c r="F119" s="32" t="s">
        <v>112</v>
      </c>
      <c r="G119" s="33">
        <v>596</v>
      </c>
      <c r="H119" s="34">
        <v>0</v>
      </c>
      <c r="I119" s="34">
        <f>ROUND(G119*H119,P4)</f>
        <v>0</v>
      </c>
      <c r="J119" s="29"/>
      <c r="O119" s="35">
        <f>I119*0.21</f>
        <v>0</v>
      </c>
      <c r="P119">
        <v>3</v>
      </c>
    </row>
    <row r="120" ht="187.2">
      <c r="A120" s="29" t="s">
        <v>30</v>
      </c>
      <c r="B120" s="36"/>
      <c r="C120" s="37"/>
      <c r="D120" s="37"/>
      <c r="E120" s="31" t="s">
        <v>343</v>
      </c>
      <c r="F120" s="37"/>
      <c r="G120" s="37"/>
      <c r="H120" s="37"/>
      <c r="I120" s="37"/>
      <c r="J120" s="38"/>
    </row>
    <row r="121" ht="43.2">
      <c r="A121" s="29" t="s">
        <v>32</v>
      </c>
      <c r="B121" s="36"/>
      <c r="C121" s="37"/>
      <c r="D121" s="37"/>
      <c r="E121" s="39" t="s">
        <v>344</v>
      </c>
      <c r="F121" s="37"/>
      <c r="G121" s="37"/>
      <c r="H121" s="37"/>
      <c r="I121" s="37"/>
      <c r="J121" s="38"/>
    </row>
    <row r="122" ht="43.2">
      <c r="A122" s="29" t="s">
        <v>34</v>
      </c>
      <c r="B122" s="36"/>
      <c r="C122" s="37"/>
      <c r="D122" s="37"/>
      <c r="E122" s="31" t="s">
        <v>345</v>
      </c>
      <c r="F122" s="37"/>
      <c r="G122" s="37"/>
      <c r="H122" s="37"/>
      <c r="I122" s="37"/>
      <c r="J122" s="38"/>
    </row>
    <row r="123">
      <c r="A123" s="29" t="s">
        <v>25</v>
      </c>
      <c r="B123" s="29">
        <v>29</v>
      </c>
      <c r="C123" s="30" t="s">
        <v>346</v>
      </c>
      <c r="D123" s="29" t="s">
        <v>27</v>
      </c>
      <c r="E123" s="31" t="s">
        <v>347</v>
      </c>
      <c r="F123" s="32" t="s">
        <v>98</v>
      </c>
      <c r="G123" s="33">
        <v>131.90299999999999</v>
      </c>
      <c r="H123" s="34">
        <v>0</v>
      </c>
      <c r="I123" s="34">
        <f>ROUND(G123*H123,P4)</f>
        <v>0</v>
      </c>
      <c r="J123" s="29"/>
      <c r="O123" s="35">
        <f>I123*0.21</f>
        <v>0</v>
      </c>
      <c r="P123">
        <v>3</v>
      </c>
    </row>
    <row r="124">
      <c r="A124" s="29" t="s">
        <v>30</v>
      </c>
      <c r="B124" s="36"/>
      <c r="C124" s="37"/>
      <c r="D124" s="37"/>
      <c r="E124" s="31" t="s">
        <v>348</v>
      </c>
      <c r="F124" s="37"/>
      <c r="G124" s="37"/>
      <c r="H124" s="37"/>
      <c r="I124" s="37"/>
      <c r="J124" s="38"/>
    </row>
    <row r="125" ht="100.8">
      <c r="A125" s="29" t="s">
        <v>32</v>
      </c>
      <c r="B125" s="36"/>
      <c r="C125" s="37"/>
      <c r="D125" s="37"/>
      <c r="E125" s="39" t="s">
        <v>349</v>
      </c>
      <c r="F125" s="37"/>
      <c r="G125" s="37"/>
      <c r="H125" s="37"/>
      <c r="I125" s="37"/>
      <c r="J125" s="38"/>
    </row>
    <row r="126" ht="409.5">
      <c r="A126" s="29" t="s">
        <v>34</v>
      </c>
      <c r="B126" s="36"/>
      <c r="C126" s="37"/>
      <c r="D126" s="37"/>
      <c r="E126" s="31" t="s">
        <v>350</v>
      </c>
      <c r="F126" s="37"/>
      <c r="G126" s="37"/>
      <c r="H126" s="37"/>
      <c r="I126" s="37"/>
      <c r="J126" s="38"/>
    </row>
    <row r="127">
      <c r="A127" s="29" t="s">
        <v>25</v>
      </c>
      <c r="B127" s="29">
        <v>30</v>
      </c>
      <c r="C127" s="30" t="s">
        <v>351</v>
      </c>
      <c r="D127" s="29" t="s">
        <v>27</v>
      </c>
      <c r="E127" s="31" t="s">
        <v>352</v>
      </c>
      <c r="F127" s="32" t="s">
        <v>82</v>
      </c>
      <c r="G127" s="33">
        <v>19.785</v>
      </c>
      <c r="H127" s="34">
        <v>0</v>
      </c>
      <c r="I127" s="34">
        <f>ROUND(G127*H127,P4)</f>
        <v>0</v>
      </c>
      <c r="J127" s="29"/>
      <c r="O127" s="35">
        <f>I127*0.21</f>
        <v>0</v>
      </c>
      <c r="P127">
        <v>3</v>
      </c>
    </row>
    <row r="128">
      <c r="A128" s="29" t="s">
        <v>30</v>
      </c>
      <c r="B128" s="36"/>
      <c r="C128" s="37"/>
      <c r="D128" s="37"/>
      <c r="E128" s="31" t="s">
        <v>353</v>
      </c>
      <c r="F128" s="37"/>
      <c r="G128" s="37"/>
      <c r="H128" s="37"/>
      <c r="I128" s="37"/>
      <c r="J128" s="38"/>
    </row>
    <row r="129">
      <c r="A129" s="29" t="s">
        <v>32</v>
      </c>
      <c r="B129" s="36"/>
      <c r="C129" s="37"/>
      <c r="D129" s="37"/>
      <c r="E129" s="39" t="s">
        <v>354</v>
      </c>
      <c r="F129" s="37"/>
      <c r="G129" s="37"/>
      <c r="H129" s="37"/>
      <c r="I129" s="37"/>
      <c r="J129" s="38"/>
    </row>
    <row r="130" ht="302.4">
      <c r="A130" s="29" t="s">
        <v>34</v>
      </c>
      <c r="B130" s="36"/>
      <c r="C130" s="37"/>
      <c r="D130" s="37"/>
      <c r="E130" s="31" t="s">
        <v>355</v>
      </c>
      <c r="F130" s="37"/>
      <c r="G130" s="37"/>
      <c r="H130" s="37"/>
      <c r="I130" s="37"/>
      <c r="J130" s="38"/>
    </row>
    <row r="131">
      <c r="A131" s="29" t="s">
        <v>25</v>
      </c>
      <c r="B131" s="29">
        <v>31</v>
      </c>
      <c r="C131" s="30" t="s">
        <v>356</v>
      </c>
      <c r="D131" s="29" t="s">
        <v>27</v>
      </c>
      <c r="E131" s="31" t="s">
        <v>357</v>
      </c>
      <c r="F131" s="32" t="s">
        <v>74</v>
      </c>
      <c r="G131" s="33">
        <v>18</v>
      </c>
      <c r="H131" s="34">
        <v>0</v>
      </c>
      <c r="I131" s="34">
        <f>ROUND(G131*H131,P4)</f>
        <v>0</v>
      </c>
      <c r="J131" s="29"/>
      <c r="O131" s="35">
        <f>I131*0.21</f>
        <v>0</v>
      </c>
      <c r="P131">
        <v>3</v>
      </c>
    </row>
    <row r="132" ht="259.2">
      <c r="A132" s="29" t="s">
        <v>30</v>
      </c>
      <c r="B132" s="36"/>
      <c r="C132" s="37"/>
      <c r="D132" s="37"/>
      <c r="E132" s="31" t="s">
        <v>358</v>
      </c>
      <c r="F132" s="37"/>
      <c r="G132" s="37"/>
      <c r="H132" s="37"/>
      <c r="I132" s="37"/>
      <c r="J132" s="38"/>
    </row>
    <row r="133">
      <c r="A133" s="29" t="s">
        <v>32</v>
      </c>
      <c r="B133" s="36"/>
      <c r="C133" s="37"/>
      <c r="D133" s="37"/>
      <c r="E133" s="39" t="s">
        <v>359</v>
      </c>
      <c r="F133" s="37"/>
      <c r="G133" s="37"/>
      <c r="H133" s="37"/>
      <c r="I133" s="37"/>
      <c r="J133" s="38"/>
    </row>
    <row r="134" ht="43.2">
      <c r="A134" s="29" t="s">
        <v>34</v>
      </c>
      <c r="B134" s="36"/>
      <c r="C134" s="37"/>
      <c r="D134" s="37"/>
      <c r="E134" s="31" t="s">
        <v>360</v>
      </c>
      <c r="F134" s="37"/>
      <c r="G134" s="37"/>
      <c r="H134" s="37"/>
      <c r="I134" s="37"/>
      <c r="J134" s="38"/>
    </row>
    <row r="135">
      <c r="A135" s="29" t="s">
        <v>25</v>
      </c>
      <c r="B135" s="29">
        <v>32</v>
      </c>
      <c r="C135" s="30" t="s">
        <v>361</v>
      </c>
      <c r="D135" s="29" t="s">
        <v>27</v>
      </c>
      <c r="E135" s="31" t="s">
        <v>362</v>
      </c>
      <c r="F135" s="32" t="s">
        <v>171</v>
      </c>
      <c r="G135" s="33">
        <v>49.700000000000003</v>
      </c>
      <c r="H135" s="34">
        <v>0</v>
      </c>
      <c r="I135" s="34">
        <f>ROUND(G135*H135,P4)</f>
        <v>0</v>
      </c>
      <c r="J135" s="29"/>
      <c r="O135" s="35">
        <f>I135*0.21</f>
        <v>0</v>
      </c>
      <c r="P135">
        <v>3</v>
      </c>
    </row>
    <row r="136" ht="43.2">
      <c r="A136" s="29" t="s">
        <v>30</v>
      </c>
      <c r="B136" s="36"/>
      <c r="C136" s="37"/>
      <c r="D136" s="37"/>
      <c r="E136" s="31" t="s">
        <v>363</v>
      </c>
      <c r="F136" s="37"/>
      <c r="G136" s="37"/>
      <c r="H136" s="37"/>
      <c r="I136" s="37"/>
      <c r="J136" s="38"/>
    </row>
    <row r="137" ht="28.8">
      <c r="A137" s="29" t="s">
        <v>32</v>
      </c>
      <c r="B137" s="36"/>
      <c r="C137" s="37"/>
      <c r="D137" s="37"/>
      <c r="E137" s="39" t="s">
        <v>364</v>
      </c>
      <c r="F137" s="37"/>
      <c r="G137" s="37"/>
      <c r="H137" s="37"/>
      <c r="I137" s="37"/>
      <c r="J137" s="38"/>
    </row>
    <row r="138" ht="115.2">
      <c r="A138" s="29" t="s">
        <v>34</v>
      </c>
      <c r="B138" s="36"/>
      <c r="C138" s="37"/>
      <c r="D138" s="37"/>
      <c r="E138" s="31" t="s">
        <v>365</v>
      </c>
      <c r="F138" s="37"/>
      <c r="G138" s="37"/>
      <c r="H138" s="37"/>
      <c r="I138" s="37"/>
      <c r="J138" s="38"/>
    </row>
    <row r="139">
      <c r="A139" s="29" t="s">
        <v>25</v>
      </c>
      <c r="B139" s="29">
        <v>33</v>
      </c>
      <c r="C139" s="30" t="s">
        <v>366</v>
      </c>
      <c r="D139" s="29" t="s">
        <v>27</v>
      </c>
      <c r="E139" s="31" t="s">
        <v>367</v>
      </c>
      <c r="F139" s="32" t="s">
        <v>171</v>
      </c>
      <c r="G139" s="33">
        <v>130.75999999999999</v>
      </c>
      <c r="H139" s="34">
        <v>0</v>
      </c>
      <c r="I139" s="34">
        <f>ROUND(G139*H139,P4)</f>
        <v>0</v>
      </c>
      <c r="J139" s="29"/>
      <c r="O139" s="35">
        <f>I139*0.21</f>
        <v>0</v>
      </c>
      <c r="P139">
        <v>3</v>
      </c>
    </row>
    <row r="140">
      <c r="A140" s="29" t="s">
        <v>30</v>
      </c>
      <c r="B140" s="36"/>
      <c r="C140" s="37"/>
      <c r="D140" s="37"/>
      <c r="E140" s="31" t="s">
        <v>368</v>
      </c>
      <c r="F140" s="37"/>
      <c r="G140" s="37"/>
      <c r="H140" s="37"/>
      <c r="I140" s="37"/>
      <c r="J140" s="38"/>
    </row>
    <row r="141" ht="43.2">
      <c r="A141" s="29" t="s">
        <v>32</v>
      </c>
      <c r="B141" s="36"/>
      <c r="C141" s="37"/>
      <c r="D141" s="37"/>
      <c r="E141" s="39" t="s">
        <v>369</v>
      </c>
      <c r="F141" s="37"/>
      <c r="G141" s="37"/>
      <c r="H141" s="37"/>
      <c r="I141" s="37"/>
      <c r="J141" s="38"/>
    </row>
    <row r="142" ht="115.2">
      <c r="A142" s="29" t="s">
        <v>34</v>
      </c>
      <c r="B142" s="36"/>
      <c r="C142" s="37"/>
      <c r="D142" s="37"/>
      <c r="E142" s="31" t="s">
        <v>370</v>
      </c>
      <c r="F142" s="37"/>
      <c r="G142" s="37"/>
      <c r="H142" s="37"/>
      <c r="I142" s="37"/>
      <c r="J142" s="38"/>
    </row>
    <row r="143">
      <c r="A143" s="23" t="s">
        <v>22</v>
      </c>
      <c r="B143" s="24"/>
      <c r="C143" s="25" t="s">
        <v>371</v>
      </c>
      <c r="D143" s="26"/>
      <c r="E143" s="23" t="s">
        <v>372</v>
      </c>
      <c r="F143" s="26"/>
      <c r="G143" s="26"/>
      <c r="H143" s="26"/>
      <c r="I143" s="27">
        <f>SUMIFS(I144:I187,A144:A187,"P")</f>
        <v>0</v>
      </c>
      <c r="J143" s="28"/>
    </row>
    <row r="144">
      <c r="A144" s="29" t="s">
        <v>25</v>
      </c>
      <c r="B144" s="29">
        <v>34</v>
      </c>
      <c r="C144" s="30" t="s">
        <v>373</v>
      </c>
      <c r="D144" s="29" t="s">
        <v>192</v>
      </c>
      <c r="E144" s="31" t="s">
        <v>374</v>
      </c>
      <c r="F144" s="32" t="s">
        <v>375</v>
      </c>
      <c r="G144" s="33">
        <v>123</v>
      </c>
      <c r="H144" s="34">
        <v>0</v>
      </c>
      <c r="I144" s="34">
        <f>ROUND(G144*H144,P4)</f>
        <v>0</v>
      </c>
      <c r="J144" s="29"/>
      <c r="O144" s="35">
        <f>I144*0.21</f>
        <v>0</v>
      </c>
      <c r="P144">
        <v>3</v>
      </c>
    </row>
    <row r="145">
      <c r="A145" s="29" t="s">
        <v>30</v>
      </c>
      <c r="B145" s="36"/>
      <c r="C145" s="37"/>
      <c r="D145" s="37"/>
      <c r="E145" s="31" t="s">
        <v>376</v>
      </c>
      <c r="F145" s="37"/>
      <c r="G145" s="37"/>
      <c r="H145" s="37"/>
      <c r="I145" s="37"/>
      <c r="J145" s="38"/>
    </row>
    <row r="146" ht="43.2">
      <c r="A146" s="29" t="s">
        <v>32</v>
      </c>
      <c r="B146" s="36"/>
      <c r="C146" s="37"/>
      <c r="D146" s="37"/>
      <c r="E146" s="39" t="s">
        <v>377</v>
      </c>
      <c r="F146" s="37"/>
      <c r="G146" s="37"/>
      <c r="H146" s="37"/>
      <c r="I146" s="37"/>
      <c r="J146" s="38"/>
    </row>
    <row r="147" ht="43.2">
      <c r="A147" s="29" t="s">
        <v>34</v>
      </c>
      <c r="B147" s="36"/>
      <c r="C147" s="37"/>
      <c r="D147" s="37"/>
      <c r="E147" s="31" t="s">
        <v>378</v>
      </c>
      <c r="F147" s="37"/>
      <c r="G147" s="37"/>
      <c r="H147" s="37"/>
      <c r="I147" s="37"/>
      <c r="J147" s="38"/>
    </row>
    <row r="148">
      <c r="A148" s="29" t="s">
        <v>25</v>
      </c>
      <c r="B148" s="29">
        <v>35</v>
      </c>
      <c r="C148" s="30" t="s">
        <v>379</v>
      </c>
      <c r="D148" s="29" t="s">
        <v>27</v>
      </c>
      <c r="E148" s="31" t="s">
        <v>380</v>
      </c>
      <c r="F148" s="32" t="s">
        <v>98</v>
      </c>
      <c r="G148" s="33">
        <v>63.853999999999999</v>
      </c>
      <c r="H148" s="34">
        <v>0</v>
      </c>
      <c r="I148" s="34">
        <f>ROUND(G148*H148,P4)</f>
        <v>0</v>
      </c>
      <c r="J148" s="29"/>
      <c r="O148" s="35">
        <f>I148*0.21</f>
        <v>0</v>
      </c>
      <c r="P148">
        <v>3</v>
      </c>
    </row>
    <row r="149">
      <c r="A149" s="29" t="s">
        <v>30</v>
      </c>
      <c r="B149" s="36"/>
      <c r="C149" s="37"/>
      <c r="D149" s="37"/>
      <c r="E149" s="31" t="s">
        <v>381</v>
      </c>
      <c r="F149" s="37"/>
      <c r="G149" s="37"/>
      <c r="H149" s="37"/>
      <c r="I149" s="37"/>
      <c r="J149" s="38"/>
    </row>
    <row r="150" ht="43.2">
      <c r="A150" s="29" t="s">
        <v>32</v>
      </c>
      <c r="B150" s="36"/>
      <c r="C150" s="37"/>
      <c r="D150" s="37"/>
      <c r="E150" s="39" t="s">
        <v>382</v>
      </c>
      <c r="F150" s="37"/>
      <c r="G150" s="37"/>
      <c r="H150" s="37"/>
      <c r="I150" s="37"/>
      <c r="J150" s="38"/>
    </row>
    <row r="151" ht="409.5">
      <c r="A151" s="29" t="s">
        <v>34</v>
      </c>
      <c r="B151" s="36"/>
      <c r="C151" s="37"/>
      <c r="D151" s="37"/>
      <c r="E151" s="31" t="s">
        <v>383</v>
      </c>
      <c r="F151" s="37"/>
      <c r="G151" s="37"/>
      <c r="H151" s="37"/>
      <c r="I151" s="37"/>
      <c r="J151" s="38"/>
    </row>
    <row r="152">
      <c r="A152" s="29" t="s">
        <v>25</v>
      </c>
      <c r="B152" s="29">
        <v>36</v>
      </c>
      <c r="C152" s="30" t="s">
        <v>384</v>
      </c>
      <c r="D152" s="29" t="s">
        <v>27</v>
      </c>
      <c r="E152" s="31" t="s">
        <v>385</v>
      </c>
      <c r="F152" s="32" t="s">
        <v>82</v>
      </c>
      <c r="G152" s="33">
        <v>8.3010000000000002</v>
      </c>
      <c r="H152" s="34">
        <v>0</v>
      </c>
      <c r="I152" s="34">
        <f>ROUND(G152*H152,P4)</f>
        <v>0</v>
      </c>
      <c r="J152" s="29"/>
      <c r="O152" s="35">
        <f>I152*0.21</f>
        <v>0</v>
      </c>
      <c r="P152">
        <v>3</v>
      </c>
    </row>
    <row r="153">
      <c r="A153" s="29" t="s">
        <v>30</v>
      </c>
      <c r="B153" s="36"/>
      <c r="C153" s="37"/>
      <c r="D153" s="37"/>
      <c r="E153" s="31" t="s">
        <v>386</v>
      </c>
      <c r="F153" s="37"/>
      <c r="G153" s="37"/>
      <c r="H153" s="37"/>
      <c r="I153" s="37"/>
      <c r="J153" s="38"/>
    </row>
    <row r="154">
      <c r="A154" s="29" t="s">
        <v>32</v>
      </c>
      <c r="B154" s="36"/>
      <c r="C154" s="37"/>
      <c r="D154" s="37"/>
      <c r="E154" s="39" t="s">
        <v>387</v>
      </c>
      <c r="F154" s="37"/>
      <c r="G154" s="37"/>
      <c r="H154" s="37"/>
      <c r="I154" s="37"/>
      <c r="J154" s="38"/>
    </row>
    <row r="155" ht="273.6">
      <c r="A155" s="29" t="s">
        <v>34</v>
      </c>
      <c r="B155" s="36"/>
      <c r="C155" s="37"/>
      <c r="D155" s="37"/>
      <c r="E155" s="31" t="s">
        <v>388</v>
      </c>
      <c r="F155" s="37"/>
      <c r="G155" s="37"/>
      <c r="H155" s="37"/>
      <c r="I155" s="37"/>
      <c r="J155" s="38"/>
    </row>
    <row r="156">
      <c r="A156" s="29" t="s">
        <v>25</v>
      </c>
      <c r="B156" s="29">
        <v>37</v>
      </c>
      <c r="C156" s="30" t="s">
        <v>389</v>
      </c>
      <c r="D156" s="29" t="s">
        <v>27</v>
      </c>
      <c r="E156" s="31" t="s">
        <v>390</v>
      </c>
      <c r="F156" s="32" t="s">
        <v>98</v>
      </c>
      <c r="G156" s="33">
        <v>17.521000000000001</v>
      </c>
      <c r="H156" s="34">
        <v>0</v>
      </c>
      <c r="I156" s="34">
        <f>ROUND(G156*H156,P4)</f>
        <v>0</v>
      </c>
      <c r="J156" s="29"/>
      <c r="O156" s="35">
        <f>I156*0.21</f>
        <v>0</v>
      </c>
      <c r="P156">
        <v>3</v>
      </c>
    </row>
    <row r="157">
      <c r="A157" s="29" t="s">
        <v>30</v>
      </c>
      <c r="B157" s="36"/>
      <c r="C157" s="37"/>
      <c r="D157" s="37"/>
      <c r="E157" s="31" t="s">
        <v>391</v>
      </c>
      <c r="F157" s="37"/>
      <c r="G157" s="37"/>
      <c r="H157" s="37"/>
      <c r="I157" s="37"/>
      <c r="J157" s="38"/>
    </row>
    <row r="158">
      <c r="A158" s="29" t="s">
        <v>32</v>
      </c>
      <c r="B158" s="36"/>
      <c r="C158" s="37"/>
      <c r="D158" s="37"/>
      <c r="E158" s="39" t="s">
        <v>392</v>
      </c>
      <c r="F158" s="37"/>
      <c r="G158" s="37"/>
      <c r="H158" s="37"/>
      <c r="I158" s="37"/>
      <c r="J158" s="38"/>
    </row>
    <row r="159" ht="273.6">
      <c r="A159" s="29" t="s">
        <v>34</v>
      </c>
      <c r="B159" s="36"/>
      <c r="C159" s="37"/>
      <c r="D159" s="37"/>
      <c r="E159" s="31" t="s">
        <v>393</v>
      </c>
      <c r="F159" s="37"/>
      <c r="G159" s="37"/>
      <c r="H159" s="37"/>
      <c r="I159" s="37"/>
      <c r="J159" s="38"/>
    </row>
    <row r="160" ht="28.8">
      <c r="A160" s="29" t="s">
        <v>25</v>
      </c>
      <c r="B160" s="29">
        <v>38</v>
      </c>
      <c r="C160" s="30" t="s">
        <v>394</v>
      </c>
      <c r="D160" s="29" t="s">
        <v>27</v>
      </c>
      <c r="E160" s="31" t="s">
        <v>395</v>
      </c>
      <c r="F160" s="32" t="s">
        <v>98</v>
      </c>
      <c r="G160" s="33">
        <v>17.5</v>
      </c>
      <c r="H160" s="34">
        <v>0</v>
      </c>
      <c r="I160" s="34">
        <f>ROUND(G160*H160,P4)</f>
        <v>0</v>
      </c>
      <c r="J160" s="29"/>
      <c r="O160" s="35">
        <f>I160*0.21</f>
        <v>0</v>
      </c>
      <c r="P160">
        <v>3</v>
      </c>
    </row>
    <row r="161" ht="72">
      <c r="A161" s="29" t="s">
        <v>30</v>
      </c>
      <c r="B161" s="36"/>
      <c r="C161" s="37"/>
      <c r="D161" s="37"/>
      <c r="E161" s="31" t="s">
        <v>396</v>
      </c>
      <c r="F161" s="37"/>
      <c r="G161" s="37"/>
      <c r="H161" s="37"/>
      <c r="I161" s="37"/>
      <c r="J161" s="38"/>
    </row>
    <row r="162" ht="28.8">
      <c r="A162" s="29" t="s">
        <v>32</v>
      </c>
      <c r="B162" s="36"/>
      <c r="C162" s="37"/>
      <c r="D162" s="37"/>
      <c r="E162" s="39" t="s">
        <v>397</v>
      </c>
      <c r="F162" s="37"/>
      <c r="G162" s="37"/>
      <c r="H162" s="37"/>
      <c r="I162" s="37"/>
      <c r="J162" s="38"/>
    </row>
    <row r="163" ht="43.2">
      <c r="A163" s="29" t="s">
        <v>34</v>
      </c>
      <c r="B163" s="36"/>
      <c r="C163" s="37"/>
      <c r="D163" s="37"/>
      <c r="E163" s="31" t="s">
        <v>398</v>
      </c>
      <c r="F163" s="37"/>
      <c r="G163" s="37"/>
      <c r="H163" s="37"/>
      <c r="I163" s="37"/>
      <c r="J163" s="38"/>
    </row>
    <row r="164">
      <c r="A164" s="29" t="s">
        <v>25</v>
      </c>
      <c r="B164" s="29">
        <v>39</v>
      </c>
      <c r="C164" s="30" t="s">
        <v>399</v>
      </c>
      <c r="D164" s="29" t="s">
        <v>27</v>
      </c>
      <c r="E164" s="31" t="s">
        <v>400</v>
      </c>
      <c r="F164" s="32" t="s">
        <v>82</v>
      </c>
      <c r="G164" s="33">
        <v>2.4529999999999998</v>
      </c>
      <c r="H164" s="34">
        <v>0</v>
      </c>
      <c r="I164" s="34">
        <f>ROUND(G164*H164,P4)</f>
        <v>0</v>
      </c>
      <c r="J164" s="29"/>
      <c r="O164" s="35">
        <f>I164*0.21</f>
        <v>0</v>
      </c>
      <c r="P164">
        <v>3</v>
      </c>
    </row>
    <row r="165">
      <c r="A165" s="29" t="s">
        <v>30</v>
      </c>
      <c r="B165" s="36"/>
      <c r="C165" s="37"/>
      <c r="D165" s="37"/>
      <c r="E165" s="31" t="s">
        <v>401</v>
      </c>
      <c r="F165" s="37"/>
      <c r="G165" s="37"/>
      <c r="H165" s="37"/>
      <c r="I165" s="37"/>
      <c r="J165" s="38"/>
    </row>
    <row r="166">
      <c r="A166" s="29" t="s">
        <v>32</v>
      </c>
      <c r="B166" s="36"/>
      <c r="C166" s="37"/>
      <c r="D166" s="37"/>
      <c r="E166" s="39" t="s">
        <v>402</v>
      </c>
      <c r="F166" s="37"/>
      <c r="G166" s="37"/>
      <c r="H166" s="37"/>
      <c r="I166" s="37"/>
      <c r="J166" s="38"/>
    </row>
    <row r="167" ht="302.4">
      <c r="A167" s="29" t="s">
        <v>34</v>
      </c>
      <c r="B167" s="36"/>
      <c r="C167" s="37"/>
      <c r="D167" s="37"/>
      <c r="E167" s="31" t="s">
        <v>355</v>
      </c>
      <c r="F167" s="37"/>
      <c r="G167" s="37"/>
      <c r="H167" s="37"/>
      <c r="I167" s="37"/>
      <c r="J167" s="38"/>
    </row>
    <row r="168">
      <c r="A168" s="29" t="s">
        <v>25</v>
      </c>
      <c r="B168" s="29">
        <v>40</v>
      </c>
      <c r="C168" s="30" t="s">
        <v>403</v>
      </c>
      <c r="D168" s="29" t="s">
        <v>27</v>
      </c>
      <c r="E168" s="31" t="s">
        <v>404</v>
      </c>
      <c r="F168" s="32" t="s">
        <v>98</v>
      </c>
      <c r="G168" s="33">
        <v>3.9399999999999999</v>
      </c>
      <c r="H168" s="34">
        <v>0</v>
      </c>
      <c r="I168" s="34">
        <f>ROUND(G168*H168,P4)</f>
        <v>0</v>
      </c>
      <c r="J168" s="29"/>
      <c r="O168" s="35">
        <f>I168*0.21</f>
        <v>0</v>
      </c>
      <c r="P168">
        <v>3</v>
      </c>
    </row>
    <row r="169" ht="57.6">
      <c r="A169" s="29" t="s">
        <v>30</v>
      </c>
      <c r="B169" s="36"/>
      <c r="C169" s="37"/>
      <c r="D169" s="37"/>
      <c r="E169" s="31" t="s">
        <v>405</v>
      </c>
      <c r="F169" s="37"/>
      <c r="G169" s="37"/>
      <c r="H169" s="37"/>
      <c r="I169" s="37"/>
      <c r="J169" s="38"/>
    </row>
    <row r="170">
      <c r="A170" s="29" t="s">
        <v>32</v>
      </c>
      <c r="B170" s="36"/>
      <c r="C170" s="37"/>
      <c r="D170" s="37"/>
      <c r="E170" s="39" t="s">
        <v>406</v>
      </c>
      <c r="F170" s="37"/>
      <c r="G170" s="37"/>
      <c r="H170" s="37"/>
      <c r="I170" s="37"/>
      <c r="J170" s="38"/>
    </row>
    <row r="171" ht="43.2">
      <c r="A171" s="29" t="s">
        <v>34</v>
      </c>
      <c r="B171" s="36"/>
      <c r="C171" s="37"/>
      <c r="D171" s="37"/>
      <c r="E171" s="31" t="s">
        <v>407</v>
      </c>
      <c r="F171" s="37"/>
      <c r="G171" s="37"/>
      <c r="H171" s="37"/>
      <c r="I171" s="37"/>
      <c r="J171" s="38"/>
    </row>
    <row r="172">
      <c r="A172" s="29" t="s">
        <v>25</v>
      </c>
      <c r="B172" s="29">
        <v>41</v>
      </c>
      <c r="C172" s="30" t="s">
        <v>408</v>
      </c>
      <c r="D172" s="29" t="s">
        <v>27</v>
      </c>
      <c r="E172" s="31" t="s">
        <v>409</v>
      </c>
      <c r="F172" s="32" t="s">
        <v>98</v>
      </c>
      <c r="G172" s="33">
        <v>108.792</v>
      </c>
      <c r="H172" s="34">
        <v>0</v>
      </c>
      <c r="I172" s="34">
        <f>ROUND(G172*H172,P4)</f>
        <v>0</v>
      </c>
      <c r="J172" s="29"/>
      <c r="O172" s="35">
        <f>I172*0.21</f>
        <v>0</v>
      </c>
      <c r="P172">
        <v>3</v>
      </c>
    </row>
    <row r="173">
      <c r="A173" s="29" t="s">
        <v>30</v>
      </c>
      <c r="B173" s="36"/>
      <c r="C173" s="37"/>
      <c r="D173" s="37"/>
      <c r="E173" s="31" t="s">
        <v>410</v>
      </c>
      <c r="F173" s="37"/>
      <c r="G173" s="37"/>
      <c r="H173" s="37"/>
      <c r="I173" s="37"/>
      <c r="J173" s="38"/>
    </row>
    <row r="174" ht="100.8">
      <c r="A174" s="29" t="s">
        <v>32</v>
      </c>
      <c r="B174" s="36"/>
      <c r="C174" s="37"/>
      <c r="D174" s="37"/>
      <c r="E174" s="39" t="s">
        <v>411</v>
      </c>
      <c r="F174" s="37"/>
      <c r="G174" s="37"/>
      <c r="H174" s="37"/>
      <c r="I174" s="37"/>
      <c r="J174" s="38"/>
    </row>
    <row r="175" ht="409.5">
      <c r="A175" s="29" t="s">
        <v>34</v>
      </c>
      <c r="B175" s="36"/>
      <c r="C175" s="37"/>
      <c r="D175" s="37"/>
      <c r="E175" s="31" t="s">
        <v>412</v>
      </c>
      <c r="F175" s="37"/>
      <c r="G175" s="37"/>
      <c r="H175" s="37"/>
      <c r="I175" s="37"/>
      <c r="J175" s="38"/>
    </row>
    <row r="176">
      <c r="A176" s="29" t="s">
        <v>25</v>
      </c>
      <c r="B176" s="29">
        <v>42</v>
      </c>
      <c r="C176" s="30" t="s">
        <v>413</v>
      </c>
      <c r="D176" s="29" t="s">
        <v>27</v>
      </c>
      <c r="E176" s="31" t="s">
        <v>414</v>
      </c>
      <c r="F176" s="32" t="s">
        <v>82</v>
      </c>
      <c r="G176" s="33">
        <v>14.143000000000001</v>
      </c>
      <c r="H176" s="34">
        <v>0</v>
      </c>
      <c r="I176" s="34">
        <f>ROUND(G176*H176,P4)</f>
        <v>0</v>
      </c>
      <c r="J176" s="29"/>
      <c r="O176" s="35">
        <f>I176*0.21</f>
        <v>0</v>
      </c>
      <c r="P176">
        <v>3</v>
      </c>
    </row>
    <row r="177">
      <c r="A177" s="29" t="s">
        <v>30</v>
      </c>
      <c r="B177" s="36"/>
      <c r="C177" s="37"/>
      <c r="D177" s="37"/>
      <c r="E177" s="31" t="s">
        <v>386</v>
      </c>
      <c r="F177" s="37"/>
      <c r="G177" s="37"/>
      <c r="H177" s="37"/>
      <c r="I177" s="37"/>
      <c r="J177" s="38"/>
    </row>
    <row r="178">
      <c r="A178" s="29" t="s">
        <v>32</v>
      </c>
      <c r="B178" s="36"/>
      <c r="C178" s="37"/>
      <c r="D178" s="37"/>
      <c r="E178" s="39" t="s">
        <v>415</v>
      </c>
      <c r="F178" s="37"/>
      <c r="G178" s="37"/>
      <c r="H178" s="37"/>
      <c r="I178" s="37"/>
      <c r="J178" s="38"/>
    </row>
    <row r="179" ht="302.4">
      <c r="A179" s="29" t="s">
        <v>34</v>
      </c>
      <c r="B179" s="36"/>
      <c r="C179" s="37"/>
      <c r="D179" s="37"/>
      <c r="E179" s="31" t="s">
        <v>355</v>
      </c>
      <c r="F179" s="37"/>
      <c r="G179" s="37"/>
      <c r="H179" s="37"/>
      <c r="I179" s="37"/>
      <c r="J179" s="38"/>
    </row>
    <row r="180">
      <c r="A180" s="29" t="s">
        <v>25</v>
      </c>
      <c r="B180" s="29">
        <v>43</v>
      </c>
      <c r="C180" s="30" t="s">
        <v>416</v>
      </c>
      <c r="D180" s="29" t="s">
        <v>27</v>
      </c>
      <c r="E180" s="31" t="s">
        <v>417</v>
      </c>
      <c r="F180" s="32" t="s">
        <v>98</v>
      </c>
      <c r="G180" s="33">
        <v>38.679000000000002</v>
      </c>
      <c r="H180" s="34">
        <v>0</v>
      </c>
      <c r="I180" s="34">
        <f>ROUND(G180*H180,P4)</f>
        <v>0</v>
      </c>
      <c r="J180" s="29"/>
      <c r="O180" s="35">
        <f>I180*0.21</f>
        <v>0</v>
      </c>
      <c r="P180">
        <v>3</v>
      </c>
    </row>
    <row r="181">
      <c r="A181" s="29" t="s">
        <v>30</v>
      </c>
      <c r="B181" s="36"/>
      <c r="C181" s="37"/>
      <c r="D181" s="37"/>
      <c r="E181" s="31" t="s">
        <v>418</v>
      </c>
      <c r="F181" s="37"/>
      <c r="G181" s="37"/>
      <c r="H181" s="37"/>
      <c r="I181" s="37"/>
      <c r="J181" s="38"/>
    </row>
    <row r="182">
      <c r="A182" s="29" t="s">
        <v>32</v>
      </c>
      <c r="B182" s="36"/>
      <c r="C182" s="37"/>
      <c r="D182" s="37"/>
      <c r="E182" s="39" t="s">
        <v>419</v>
      </c>
      <c r="F182" s="37"/>
      <c r="G182" s="37"/>
      <c r="H182" s="37"/>
      <c r="I182" s="37"/>
      <c r="J182" s="38"/>
    </row>
    <row r="183" ht="273.6">
      <c r="A183" s="29" t="s">
        <v>34</v>
      </c>
      <c r="B183" s="36"/>
      <c r="C183" s="37"/>
      <c r="D183" s="37"/>
      <c r="E183" s="31" t="s">
        <v>393</v>
      </c>
      <c r="F183" s="37"/>
      <c r="G183" s="37"/>
      <c r="H183" s="37"/>
      <c r="I183" s="37"/>
      <c r="J183" s="38"/>
    </row>
    <row r="184">
      <c r="A184" s="29" t="s">
        <v>25</v>
      </c>
      <c r="B184" s="29">
        <v>44</v>
      </c>
      <c r="C184" s="30" t="s">
        <v>420</v>
      </c>
      <c r="D184" s="29" t="s">
        <v>27</v>
      </c>
      <c r="E184" s="31" t="s">
        <v>421</v>
      </c>
      <c r="F184" s="32" t="s">
        <v>82</v>
      </c>
      <c r="G184" s="33">
        <v>6.5759999999999996</v>
      </c>
      <c r="H184" s="34">
        <v>0</v>
      </c>
      <c r="I184" s="34">
        <f>ROUND(G184*H184,P4)</f>
        <v>0</v>
      </c>
      <c r="J184" s="29"/>
      <c r="O184" s="35">
        <f>I184*0.21</f>
        <v>0</v>
      </c>
      <c r="P184">
        <v>3</v>
      </c>
    </row>
    <row r="185">
      <c r="A185" s="29" t="s">
        <v>30</v>
      </c>
      <c r="B185" s="36"/>
      <c r="C185" s="37"/>
      <c r="D185" s="37"/>
      <c r="E185" s="31" t="s">
        <v>422</v>
      </c>
      <c r="F185" s="37"/>
      <c r="G185" s="37"/>
      <c r="H185" s="37"/>
      <c r="I185" s="37"/>
      <c r="J185" s="38"/>
    </row>
    <row r="186">
      <c r="A186" s="29" t="s">
        <v>32</v>
      </c>
      <c r="B186" s="36"/>
      <c r="C186" s="37"/>
      <c r="D186" s="37"/>
      <c r="E186" s="39" t="s">
        <v>423</v>
      </c>
      <c r="F186" s="37"/>
      <c r="G186" s="37"/>
      <c r="H186" s="37"/>
      <c r="I186" s="37"/>
      <c r="J186" s="38"/>
    </row>
    <row r="187" ht="302.4">
      <c r="A187" s="29" t="s">
        <v>34</v>
      </c>
      <c r="B187" s="36"/>
      <c r="C187" s="37"/>
      <c r="D187" s="37"/>
      <c r="E187" s="31" t="s">
        <v>355</v>
      </c>
      <c r="F187" s="37"/>
      <c r="G187" s="37"/>
      <c r="H187" s="37"/>
      <c r="I187" s="37"/>
      <c r="J187" s="38"/>
    </row>
    <row r="188">
      <c r="A188" s="23" t="s">
        <v>22</v>
      </c>
      <c r="B188" s="24"/>
      <c r="C188" s="25" t="s">
        <v>424</v>
      </c>
      <c r="D188" s="26"/>
      <c r="E188" s="23" t="s">
        <v>425</v>
      </c>
      <c r="F188" s="26"/>
      <c r="G188" s="26"/>
      <c r="H188" s="26"/>
      <c r="I188" s="27">
        <f>SUMIFS(I189:I256,A189:A256,"P")</f>
        <v>0</v>
      </c>
      <c r="J188" s="28"/>
    </row>
    <row r="189">
      <c r="A189" s="29" t="s">
        <v>25</v>
      </c>
      <c r="B189" s="29">
        <v>45</v>
      </c>
      <c r="C189" s="30" t="s">
        <v>426</v>
      </c>
      <c r="D189" s="29" t="s">
        <v>27</v>
      </c>
      <c r="E189" s="31" t="s">
        <v>427</v>
      </c>
      <c r="F189" s="32" t="s">
        <v>98</v>
      </c>
      <c r="G189" s="33">
        <v>16.73</v>
      </c>
      <c r="H189" s="34">
        <v>0</v>
      </c>
      <c r="I189" s="34">
        <f>ROUND(G189*H189,P4)</f>
        <v>0</v>
      </c>
      <c r="J189" s="29"/>
      <c r="O189" s="35">
        <f>I189*0.21</f>
        <v>0</v>
      </c>
      <c r="P189">
        <v>3</v>
      </c>
    </row>
    <row r="190">
      <c r="A190" s="29" t="s">
        <v>30</v>
      </c>
      <c r="B190" s="36"/>
      <c r="C190" s="37"/>
      <c r="D190" s="37"/>
      <c r="E190" s="31" t="s">
        <v>428</v>
      </c>
      <c r="F190" s="37"/>
      <c r="G190" s="37"/>
      <c r="H190" s="37"/>
      <c r="I190" s="37"/>
      <c r="J190" s="38"/>
    </row>
    <row r="191" ht="28.8">
      <c r="A191" s="29" t="s">
        <v>32</v>
      </c>
      <c r="B191" s="36"/>
      <c r="C191" s="37"/>
      <c r="D191" s="37"/>
      <c r="E191" s="39" t="s">
        <v>429</v>
      </c>
      <c r="F191" s="37"/>
      <c r="G191" s="37"/>
      <c r="H191" s="37"/>
      <c r="I191" s="37"/>
      <c r="J191" s="38"/>
    </row>
    <row r="192" ht="409.5">
      <c r="A192" s="29" t="s">
        <v>34</v>
      </c>
      <c r="B192" s="36"/>
      <c r="C192" s="37"/>
      <c r="D192" s="37"/>
      <c r="E192" s="31" t="s">
        <v>412</v>
      </c>
      <c r="F192" s="37"/>
      <c r="G192" s="37"/>
      <c r="H192" s="37"/>
      <c r="I192" s="37"/>
      <c r="J192" s="38"/>
    </row>
    <row r="193">
      <c r="A193" s="29" t="s">
        <v>25</v>
      </c>
      <c r="B193" s="29">
        <v>46</v>
      </c>
      <c r="C193" s="30" t="s">
        <v>430</v>
      </c>
      <c r="D193" s="29" t="s">
        <v>27</v>
      </c>
      <c r="E193" s="31" t="s">
        <v>431</v>
      </c>
      <c r="F193" s="32" t="s">
        <v>82</v>
      </c>
      <c r="G193" s="33">
        <v>2.8439999999999999</v>
      </c>
      <c r="H193" s="34">
        <v>0</v>
      </c>
      <c r="I193" s="34">
        <f>ROUND(G193*H193,P4)</f>
        <v>0</v>
      </c>
      <c r="J193" s="29"/>
      <c r="O193" s="35">
        <f>I193*0.21</f>
        <v>0</v>
      </c>
      <c r="P193">
        <v>3</v>
      </c>
    </row>
    <row r="194">
      <c r="A194" s="29" t="s">
        <v>30</v>
      </c>
      <c r="B194" s="36"/>
      <c r="C194" s="37"/>
      <c r="D194" s="37"/>
      <c r="E194" s="31" t="s">
        <v>422</v>
      </c>
      <c r="F194" s="37"/>
      <c r="G194" s="37"/>
      <c r="H194" s="37"/>
      <c r="I194" s="37"/>
      <c r="J194" s="38"/>
    </row>
    <row r="195">
      <c r="A195" s="29" t="s">
        <v>32</v>
      </c>
      <c r="B195" s="36"/>
      <c r="C195" s="37"/>
      <c r="D195" s="37"/>
      <c r="E195" s="39" t="s">
        <v>432</v>
      </c>
      <c r="F195" s="37"/>
      <c r="G195" s="37"/>
      <c r="H195" s="37"/>
      <c r="I195" s="37"/>
      <c r="J195" s="38"/>
    </row>
    <row r="196" ht="302.4">
      <c r="A196" s="29" t="s">
        <v>34</v>
      </c>
      <c r="B196" s="36"/>
      <c r="C196" s="37"/>
      <c r="D196" s="37"/>
      <c r="E196" s="31" t="s">
        <v>355</v>
      </c>
      <c r="F196" s="37"/>
      <c r="G196" s="37"/>
      <c r="H196" s="37"/>
      <c r="I196" s="37"/>
      <c r="J196" s="38"/>
    </row>
    <row r="197">
      <c r="A197" s="29" t="s">
        <v>25</v>
      </c>
      <c r="B197" s="29">
        <v>47</v>
      </c>
      <c r="C197" s="30" t="s">
        <v>433</v>
      </c>
      <c r="D197" s="29" t="s">
        <v>27</v>
      </c>
      <c r="E197" s="31" t="s">
        <v>434</v>
      </c>
      <c r="F197" s="32" t="s">
        <v>98</v>
      </c>
      <c r="G197" s="33">
        <v>214.809</v>
      </c>
      <c r="H197" s="34">
        <v>0</v>
      </c>
      <c r="I197" s="34">
        <f>ROUND(G197*H197,P4)</f>
        <v>0</v>
      </c>
      <c r="J197" s="29"/>
      <c r="O197" s="35">
        <f>I197*0.21</f>
        <v>0</v>
      </c>
      <c r="P197">
        <v>3</v>
      </c>
    </row>
    <row r="198">
      <c r="A198" s="29" t="s">
        <v>30</v>
      </c>
      <c r="B198" s="36"/>
      <c r="C198" s="37"/>
      <c r="D198" s="37"/>
      <c r="E198" s="31" t="s">
        <v>435</v>
      </c>
      <c r="F198" s="37"/>
      <c r="G198" s="37"/>
      <c r="H198" s="37"/>
      <c r="I198" s="37"/>
      <c r="J198" s="38"/>
    </row>
    <row r="199" ht="57.6">
      <c r="A199" s="29" t="s">
        <v>32</v>
      </c>
      <c r="B199" s="36"/>
      <c r="C199" s="37"/>
      <c r="D199" s="37"/>
      <c r="E199" s="39" t="s">
        <v>436</v>
      </c>
      <c r="F199" s="37"/>
      <c r="G199" s="37"/>
      <c r="H199" s="37"/>
      <c r="I199" s="37"/>
      <c r="J199" s="38"/>
    </row>
    <row r="200" ht="409.5">
      <c r="A200" s="29" t="s">
        <v>34</v>
      </c>
      <c r="B200" s="36"/>
      <c r="C200" s="37"/>
      <c r="D200" s="37"/>
      <c r="E200" s="31" t="s">
        <v>412</v>
      </c>
      <c r="F200" s="37"/>
      <c r="G200" s="37"/>
      <c r="H200" s="37"/>
      <c r="I200" s="37"/>
      <c r="J200" s="38"/>
    </row>
    <row r="201">
      <c r="A201" s="29" t="s">
        <v>25</v>
      </c>
      <c r="B201" s="29">
        <v>48</v>
      </c>
      <c r="C201" s="30" t="s">
        <v>437</v>
      </c>
      <c r="D201" s="29" t="s">
        <v>27</v>
      </c>
      <c r="E201" s="31" t="s">
        <v>438</v>
      </c>
      <c r="F201" s="32" t="s">
        <v>82</v>
      </c>
      <c r="G201" s="33">
        <v>38.665999999999997</v>
      </c>
      <c r="H201" s="34">
        <v>0</v>
      </c>
      <c r="I201" s="34">
        <f>ROUND(G201*H201,P4)</f>
        <v>0</v>
      </c>
      <c r="J201" s="29"/>
      <c r="O201" s="35">
        <f>I201*0.21</f>
        <v>0</v>
      </c>
      <c r="P201">
        <v>3</v>
      </c>
    </row>
    <row r="202">
      <c r="A202" s="29" t="s">
        <v>30</v>
      </c>
      <c r="B202" s="36"/>
      <c r="C202" s="37"/>
      <c r="D202" s="37"/>
      <c r="E202" s="31" t="s">
        <v>439</v>
      </c>
      <c r="F202" s="37"/>
      <c r="G202" s="37"/>
      <c r="H202" s="37"/>
      <c r="I202" s="37"/>
      <c r="J202" s="38"/>
    </row>
    <row r="203">
      <c r="A203" s="29" t="s">
        <v>32</v>
      </c>
      <c r="B203" s="36"/>
      <c r="C203" s="37"/>
      <c r="D203" s="37"/>
      <c r="E203" s="39" t="s">
        <v>440</v>
      </c>
      <c r="F203" s="37"/>
      <c r="G203" s="37"/>
      <c r="H203" s="37"/>
      <c r="I203" s="37"/>
      <c r="J203" s="38"/>
    </row>
    <row r="204" ht="302.4">
      <c r="A204" s="29" t="s">
        <v>34</v>
      </c>
      <c r="B204" s="36"/>
      <c r="C204" s="37"/>
      <c r="D204" s="37"/>
      <c r="E204" s="31" t="s">
        <v>441</v>
      </c>
      <c r="F204" s="37"/>
      <c r="G204" s="37"/>
      <c r="H204" s="37"/>
      <c r="I204" s="37"/>
      <c r="J204" s="38"/>
    </row>
    <row r="205">
      <c r="A205" s="29" t="s">
        <v>25</v>
      </c>
      <c r="B205" s="29">
        <v>49</v>
      </c>
      <c r="C205" s="30" t="s">
        <v>442</v>
      </c>
      <c r="D205" s="29" t="s">
        <v>27</v>
      </c>
      <c r="E205" s="31" t="s">
        <v>443</v>
      </c>
      <c r="F205" s="32" t="s">
        <v>82</v>
      </c>
      <c r="G205" s="33">
        <v>7.0380000000000003</v>
      </c>
      <c r="H205" s="34">
        <v>0</v>
      </c>
      <c r="I205" s="34">
        <f>ROUND(G205*H205,P4)</f>
        <v>0</v>
      </c>
      <c r="J205" s="29"/>
      <c r="O205" s="35">
        <f>I205*0.21</f>
        <v>0</v>
      </c>
      <c r="P205">
        <v>3</v>
      </c>
    </row>
    <row r="206">
      <c r="A206" s="29" t="s">
        <v>30</v>
      </c>
      <c r="B206" s="36"/>
      <c r="C206" s="37"/>
      <c r="D206" s="37"/>
      <c r="E206" s="31" t="s">
        <v>444</v>
      </c>
      <c r="F206" s="37"/>
      <c r="G206" s="37"/>
      <c r="H206" s="37"/>
      <c r="I206" s="37"/>
      <c r="J206" s="38"/>
    </row>
    <row r="207" ht="28.8">
      <c r="A207" s="29" t="s">
        <v>32</v>
      </c>
      <c r="B207" s="36"/>
      <c r="C207" s="37"/>
      <c r="D207" s="37"/>
      <c r="E207" s="39" t="s">
        <v>445</v>
      </c>
      <c r="F207" s="37"/>
      <c r="G207" s="37"/>
      <c r="H207" s="37"/>
      <c r="I207" s="37"/>
      <c r="J207" s="38"/>
    </row>
    <row r="208" ht="302.4">
      <c r="A208" s="29" t="s">
        <v>34</v>
      </c>
      <c r="B208" s="36"/>
      <c r="C208" s="37"/>
      <c r="D208" s="37"/>
      <c r="E208" s="31" t="s">
        <v>446</v>
      </c>
      <c r="F208" s="37"/>
      <c r="G208" s="37"/>
      <c r="H208" s="37"/>
      <c r="I208" s="37"/>
      <c r="J208" s="38"/>
    </row>
    <row r="209">
      <c r="A209" s="29" t="s">
        <v>25</v>
      </c>
      <c r="B209" s="29">
        <v>50</v>
      </c>
      <c r="C209" s="30" t="s">
        <v>447</v>
      </c>
      <c r="D209" s="29" t="s">
        <v>27</v>
      </c>
      <c r="E209" s="31" t="s">
        <v>448</v>
      </c>
      <c r="F209" s="32" t="s">
        <v>112</v>
      </c>
      <c r="G209" s="33">
        <v>22.84</v>
      </c>
      <c r="H209" s="34">
        <v>0</v>
      </c>
      <c r="I209" s="34">
        <f>ROUND(G209*H209,P4)</f>
        <v>0</v>
      </c>
      <c r="J209" s="29"/>
      <c r="O209" s="35">
        <f>I209*0.21</f>
        <v>0</v>
      </c>
      <c r="P209">
        <v>3</v>
      </c>
    </row>
    <row r="210">
      <c r="A210" s="29" t="s">
        <v>30</v>
      </c>
      <c r="B210" s="36"/>
      <c r="C210" s="37"/>
      <c r="D210" s="37"/>
      <c r="E210" s="31" t="s">
        <v>449</v>
      </c>
      <c r="F210" s="37"/>
      <c r="G210" s="37"/>
      <c r="H210" s="37"/>
      <c r="I210" s="37"/>
      <c r="J210" s="38"/>
    </row>
    <row r="211" ht="43.2">
      <c r="A211" s="29" t="s">
        <v>32</v>
      </c>
      <c r="B211" s="36"/>
      <c r="C211" s="37"/>
      <c r="D211" s="37"/>
      <c r="E211" s="39" t="s">
        <v>450</v>
      </c>
      <c r="F211" s="37"/>
      <c r="G211" s="37"/>
      <c r="H211" s="37"/>
      <c r="I211" s="37"/>
      <c r="J211" s="38"/>
    </row>
    <row r="212" ht="72">
      <c r="A212" s="29" t="s">
        <v>34</v>
      </c>
      <c r="B212" s="36"/>
      <c r="C212" s="37"/>
      <c r="D212" s="37"/>
      <c r="E212" s="31" t="s">
        <v>451</v>
      </c>
      <c r="F212" s="37"/>
      <c r="G212" s="37"/>
      <c r="H212" s="37"/>
      <c r="I212" s="37"/>
      <c r="J212" s="38"/>
    </row>
    <row r="213">
      <c r="A213" s="29" t="s">
        <v>25</v>
      </c>
      <c r="B213" s="29">
        <v>51</v>
      </c>
      <c r="C213" s="30" t="s">
        <v>452</v>
      </c>
      <c r="D213" s="29" t="s">
        <v>27</v>
      </c>
      <c r="E213" s="31" t="s">
        <v>453</v>
      </c>
      <c r="F213" s="32" t="s">
        <v>74</v>
      </c>
      <c r="G213" s="33">
        <v>4</v>
      </c>
      <c r="H213" s="34">
        <v>0</v>
      </c>
      <c r="I213" s="34">
        <f>ROUND(G213*H213,P4)</f>
        <v>0</v>
      </c>
      <c r="J213" s="29"/>
      <c r="O213" s="35">
        <f>I213*0.21</f>
        <v>0</v>
      </c>
      <c r="P213">
        <v>3</v>
      </c>
    </row>
    <row r="214" ht="28.8">
      <c r="A214" s="29" t="s">
        <v>30</v>
      </c>
      <c r="B214" s="36"/>
      <c r="C214" s="37"/>
      <c r="D214" s="37"/>
      <c r="E214" s="31" t="s">
        <v>454</v>
      </c>
      <c r="F214" s="37"/>
      <c r="G214" s="37"/>
      <c r="H214" s="37"/>
      <c r="I214" s="37"/>
      <c r="J214" s="38"/>
    </row>
    <row r="215">
      <c r="A215" s="29" t="s">
        <v>32</v>
      </c>
      <c r="B215" s="36"/>
      <c r="C215" s="37"/>
      <c r="D215" s="37"/>
      <c r="E215" s="39" t="s">
        <v>455</v>
      </c>
      <c r="F215" s="37"/>
      <c r="G215" s="37"/>
      <c r="H215" s="37"/>
      <c r="I215" s="37"/>
      <c r="J215" s="38"/>
    </row>
    <row r="216" ht="273.6">
      <c r="A216" s="29" t="s">
        <v>34</v>
      </c>
      <c r="B216" s="36"/>
      <c r="C216" s="37"/>
      <c r="D216" s="37"/>
      <c r="E216" s="31" t="s">
        <v>456</v>
      </c>
      <c r="F216" s="37"/>
      <c r="G216" s="37"/>
      <c r="H216" s="37"/>
      <c r="I216" s="37"/>
      <c r="J216" s="38"/>
    </row>
    <row r="217">
      <c r="A217" s="29" t="s">
        <v>25</v>
      </c>
      <c r="B217" s="29">
        <v>52</v>
      </c>
      <c r="C217" s="30" t="s">
        <v>457</v>
      </c>
      <c r="D217" s="29" t="s">
        <v>27</v>
      </c>
      <c r="E217" s="31" t="s">
        <v>458</v>
      </c>
      <c r="F217" s="32" t="s">
        <v>98</v>
      </c>
      <c r="G217" s="33">
        <v>1.2150000000000001</v>
      </c>
      <c r="H217" s="34">
        <v>0</v>
      </c>
      <c r="I217" s="34">
        <f>ROUND(G217*H217,P4)</f>
        <v>0</v>
      </c>
      <c r="J217" s="29"/>
      <c r="O217" s="35">
        <f>I217*0.21</f>
        <v>0</v>
      </c>
      <c r="P217">
        <v>3</v>
      </c>
    </row>
    <row r="218">
      <c r="A218" s="29" t="s">
        <v>30</v>
      </c>
      <c r="B218" s="36"/>
      <c r="C218" s="37"/>
      <c r="D218" s="37"/>
      <c r="E218" s="31" t="s">
        <v>459</v>
      </c>
      <c r="F218" s="37"/>
      <c r="G218" s="37"/>
      <c r="H218" s="37"/>
      <c r="I218" s="37"/>
      <c r="J218" s="38"/>
    </row>
    <row r="219">
      <c r="A219" s="29" t="s">
        <v>32</v>
      </c>
      <c r="B219" s="36"/>
      <c r="C219" s="37"/>
      <c r="D219" s="37"/>
      <c r="E219" s="39" t="s">
        <v>460</v>
      </c>
      <c r="F219" s="37"/>
      <c r="G219" s="37"/>
      <c r="H219" s="37"/>
      <c r="I219" s="37"/>
      <c r="J219" s="38"/>
    </row>
    <row r="220" ht="273.6">
      <c r="A220" s="29" t="s">
        <v>34</v>
      </c>
      <c r="B220" s="36"/>
      <c r="C220" s="37"/>
      <c r="D220" s="37"/>
      <c r="E220" s="31" t="s">
        <v>393</v>
      </c>
      <c r="F220" s="37"/>
      <c r="G220" s="37"/>
      <c r="H220" s="37"/>
      <c r="I220" s="37"/>
      <c r="J220" s="38"/>
    </row>
    <row r="221">
      <c r="A221" s="29" t="s">
        <v>25</v>
      </c>
      <c r="B221" s="29">
        <v>53</v>
      </c>
      <c r="C221" s="30" t="s">
        <v>461</v>
      </c>
      <c r="D221" s="29" t="s">
        <v>27</v>
      </c>
      <c r="E221" s="31" t="s">
        <v>462</v>
      </c>
      <c r="F221" s="32" t="s">
        <v>98</v>
      </c>
      <c r="G221" s="33">
        <v>2.5880000000000001</v>
      </c>
      <c r="H221" s="34">
        <v>0</v>
      </c>
      <c r="I221" s="34">
        <f>ROUND(G221*H221,P4)</f>
        <v>0</v>
      </c>
      <c r="J221" s="29"/>
      <c r="O221" s="35">
        <f>I221*0.21</f>
        <v>0</v>
      </c>
      <c r="P221">
        <v>3</v>
      </c>
    </row>
    <row r="222">
      <c r="A222" s="29" t="s">
        <v>30</v>
      </c>
      <c r="B222" s="36"/>
      <c r="C222" s="37"/>
      <c r="D222" s="37"/>
      <c r="E222" s="31" t="s">
        <v>463</v>
      </c>
      <c r="F222" s="37"/>
      <c r="G222" s="37"/>
      <c r="H222" s="37"/>
      <c r="I222" s="37"/>
      <c r="J222" s="38"/>
    </row>
    <row r="223">
      <c r="A223" s="29" t="s">
        <v>32</v>
      </c>
      <c r="B223" s="36"/>
      <c r="C223" s="37"/>
      <c r="D223" s="37"/>
      <c r="E223" s="39" t="s">
        <v>464</v>
      </c>
      <c r="F223" s="37"/>
      <c r="G223" s="37"/>
      <c r="H223" s="37"/>
      <c r="I223" s="37"/>
      <c r="J223" s="38"/>
    </row>
    <row r="224" ht="43.2">
      <c r="A224" s="29" t="s">
        <v>34</v>
      </c>
      <c r="B224" s="36"/>
      <c r="C224" s="37"/>
      <c r="D224" s="37"/>
      <c r="E224" s="31" t="s">
        <v>465</v>
      </c>
      <c r="F224" s="37"/>
      <c r="G224" s="37"/>
      <c r="H224" s="37"/>
      <c r="I224" s="37"/>
      <c r="J224" s="38"/>
    </row>
    <row r="225">
      <c r="A225" s="29" t="s">
        <v>25</v>
      </c>
      <c r="B225" s="29">
        <v>54</v>
      </c>
      <c r="C225" s="30" t="s">
        <v>466</v>
      </c>
      <c r="D225" s="29" t="s">
        <v>27</v>
      </c>
      <c r="E225" s="31" t="s">
        <v>467</v>
      </c>
      <c r="F225" s="32" t="s">
        <v>98</v>
      </c>
      <c r="G225" s="33">
        <v>64.980000000000004</v>
      </c>
      <c r="H225" s="34">
        <v>0</v>
      </c>
      <c r="I225" s="34">
        <f>ROUND(G225*H225,P4)</f>
        <v>0</v>
      </c>
      <c r="J225" s="29"/>
      <c r="O225" s="35">
        <f>I225*0.21</f>
        <v>0</v>
      </c>
      <c r="P225">
        <v>3</v>
      </c>
    </row>
    <row r="226">
      <c r="A226" s="29" t="s">
        <v>30</v>
      </c>
      <c r="B226" s="36"/>
      <c r="C226" s="37"/>
      <c r="D226" s="37"/>
      <c r="E226" s="31" t="s">
        <v>468</v>
      </c>
      <c r="F226" s="37"/>
      <c r="G226" s="37"/>
      <c r="H226" s="37"/>
      <c r="I226" s="37"/>
      <c r="J226" s="38"/>
    </row>
    <row r="227" ht="230.4">
      <c r="A227" s="29" t="s">
        <v>32</v>
      </c>
      <c r="B227" s="36"/>
      <c r="C227" s="37"/>
      <c r="D227" s="37"/>
      <c r="E227" s="39" t="s">
        <v>469</v>
      </c>
      <c r="F227" s="37"/>
      <c r="G227" s="37"/>
      <c r="H227" s="37"/>
      <c r="I227" s="37"/>
      <c r="J227" s="38"/>
    </row>
    <row r="228" ht="409.5">
      <c r="A228" s="29" t="s">
        <v>34</v>
      </c>
      <c r="B228" s="36"/>
      <c r="C228" s="37"/>
      <c r="D228" s="37"/>
      <c r="E228" s="31" t="s">
        <v>412</v>
      </c>
      <c r="F228" s="37"/>
      <c r="G228" s="37"/>
      <c r="H228" s="37"/>
      <c r="I228" s="37"/>
      <c r="J228" s="38"/>
    </row>
    <row r="229">
      <c r="A229" s="29" t="s">
        <v>25</v>
      </c>
      <c r="B229" s="29">
        <v>55</v>
      </c>
      <c r="C229" s="30" t="s">
        <v>470</v>
      </c>
      <c r="D229" s="29" t="s">
        <v>27</v>
      </c>
      <c r="E229" s="31" t="s">
        <v>471</v>
      </c>
      <c r="F229" s="32" t="s">
        <v>98</v>
      </c>
      <c r="G229" s="33">
        <v>1.026</v>
      </c>
      <c r="H229" s="34">
        <v>0</v>
      </c>
      <c r="I229" s="34">
        <f>ROUND(G229*H229,P4)</f>
        <v>0</v>
      </c>
      <c r="J229" s="29"/>
      <c r="O229" s="35">
        <f>I229*0.21</f>
        <v>0</v>
      </c>
      <c r="P229">
        <v>3</v>
      </c>
    </row>
    <row r="230" ht="28.8">
      <c r="A230" s="29" t="s">
        <v>30</v>
      </c>
      <c r="B230" s="36"/>
      <c r="C230" s="37"/>
      <c r="D230" s="37"/>
      <c r="E230" s="31" t="s">
        <v>472</v>
      </c>
      <c r="F230" s="37"/>
      <c r="G230" s="37"/>
      <c r="H230" s="37"/>
      <c r="I230" s="37"/>
      <c r="J230" s="38"/>
    </row>
    <row r="231">
      <c r="A231" s="29" t="s">
        <v>32</v>
      </c>
      <c r="B231" s="36"/>
      <c r="C231" s="37"/>
      <c r="D231" s="37"/>
      <c r="E231" s="39" t="s">
        <v>473</v>
      </c>
      <c r="F231" s="37"/>
      <c r="G231" s="37"/>
      <c r="H231" s="37"/>
      <c r="I231" s="37"/>
      <c r="J231" s="38"/>
    </row>
    <row r="232" ht="409.5">
      <c r="A232" s="29" t="s">
        <v>34</v>
      </c>
      <c r="B232" s="36"/>
      <c r="C232" s="37"/>
      <c r="D232" s="37"/>
      <c r="E232" s="31" t="s">
        <v>412</v>
      </c>
      <c r="F232" s="37"/>
      <c r="G232" s="37"/>
      <c r="H232" s="37"/>
      <c r="I232" s="37"/>
      <c r="J232" s="38"/>
    </row>
    <row r="233">
      <c r="A233" s="29" t="s">
        <v>25</v>
      </c>
      <c r="B233" s="29">
        <v>56</v>
      </c>
      <c r="C233" s="30" t="s">
        <v>474</v>
      </c>
      <c r="D233" s="29" t="s">
        <v>27</v>
      </c>
      <c r="E233" s="31" t="s">
        <v>475</v>
      </c>
      <c r="F233" s="32" t="s">
        <v>98</v>
      </c>
      <c r="G233" s="33">
        <v>3.875</v>
      </c>
      <c r="H233" s="34">
        <v>0</v>
      </c>
      <c r="I233" s="34">
        <f>ROUND(G233*H233,P4)</f>
        <v>0</v>
      </c>
      <c r="J233" s="29"/>
      <c r="O233" s="35">
        <f>I233*0.21</f>
        <v>0</v>
      </c>
      <c r="P233">
        <v>3</v>
      </c>
    </row>
    <row r="234">
      <c r="A234" s="29" t="s">
        <v>30</v>
      </c>
      <c r="B234" s="36"/>
      <c r="C234" s="37"/>
      <c r="D234" s="37"/>
      <c r="E234" s="31" t="s">
        <v>476</v>
      </c>
      <c r="F234" s="37"/>
      <c r="G234" s="37"/>
      <c r="H234" s="37"/>
      <c r="I234" s="37"/>
      <c r="J234" s="38"/>
    </row>
    <row r="235" ht="28.8">
      <c r="A235" s="29" t="s">
        <v>32</v>
      </c>
      <c r="B235" s="36"/>
      <c r="C235" s="37"/>
      <c r="D235" s="37"/>
      <c r="E235" s="39" t="s">
        <v>477</v>
      </c>
      <c r="F235" s="37"/>
      <c r="G235" s="37"/>
      <c r="H235" s="37"/>
      <c r="I235" s="37"/>
      <c r="J235" s="38"/>
    </row>
    <row r="236" ht="43.2">
      <c r="A236" s="29" t="s">
        <v>34</v>
      </c>
      <c r="B236" s="36"/>
      <c r="C236" s="37"/>
      <c r="D236" s="37"/>
      <c r="E236" s="31" t="s">
        <v>478</v>
      </c>
      <c r="F236" s="37"/>
      <c r="G236" s="37"/>
      <c r="H236" s="37"/>
      <c r="I236" s="37"/>
      <c r="J236" s="38"/>
    </row>
    <row r="237">
      <c r="A237" s="29" t="s">
        <v>25</v>
      </c>
      <c r="B237" s="29">
        <v>57</v>
      </c>
      <c r="C237" s="30" t="s">
        <v>479</v>
      </c>
      <c r="D237" s="29" t="s">
        <v>27</v>
      </c>
      <c r="E237" s="31" t="s">
        <v>480</v>
      </c>
      <c r="F237" s="32" t="s">
        <v>98</v>
      </c>
      <c r="G237" s="33">
        <v>444.06400000000002</v>
      </c>
      <c r="H237" s="34">
        <v>0</v>
      </c>
      <c r="I237" s="34">
        <f>ROUND(G237*H237,P4)</f>
        <v>0</v>
      </c>
      <c r="J237" s="29"/>
      <c r="O237" s="35">
        <f>I237*0.21</f>
        <v>0</v>
      </c>
      <c r="P237">
        <v>3</v>
      </c>
    </row>
    <row r="238" ht="28.8">
      <c r="A238" s="29" t="s">
        <v>30</v>
      </c>
      <c r="B238" s="36"/>
      <c r="C238" s="37"/>
      <c r="D238" s="37"/>
      <c r="E238" s="31" t="s">
        <v>481</v>
      </c>
      <c r="F238" s="37"/>
      <c r="G238" s="37"/>
      <c r="H238" s="37"/>
      <c r="I238" s="37"/>
      <c r="J238" s="38"/>
    </row>
    <row r="239" ht="100.8">
      <c r="A239" s="29" t="s">
        <v>32</v>
      </c>
      <c r="B239" s="36"/>
      <c r="C239" s="37"/>
      <c r="D239" s="37"/>
      <c r="E239" s="39" t="s">
        <v>482</v>
      </c>
      <c r="F239" s="37"/>
      <c r="G239" s="37"/>
      <c r="H239" s="37"/>
      <c r="I239" s="37"/>
      <c r="J239" s="38"/>
    </row>
    <row r="240" ht="43.2">
      <c r="A240" s="29" t="s">
        <v>34</v>
      </c>
      <c r="B240" s="36"/>
      <c r="C240" s="37"/>
      <c r="D240" s="37"/>
      <c r="E240" s="31" t="s">
        <v>483</v>
      </c>
      <c r="F240" s="37"/>
      <c r="G240" s="37"/>
      <c r="H240" s="37"/>
      <c r="I240" s="37"/>
      <c r="J240" s="38"/>
    </row>
    <row r="241">
      <c r="A241" s="29" t="s">
        <v>25</v>
      </c>
      <c r="B241" s="29">
        <v>58</v>
      </c>
      <c r="C241" s="30" t="s">
        <v>484</v>
      </c>
      <c r="D241" s="29" t="s">
        <v>27</v>
      </c>
      <c r="E241" s="31" t="s">
        <v>485</v>
      </c>
      <c r="F241" s="32" t="s">
        <v>98</v>
      </c>
      <c r="G241" s="33">
        <v>25.600000000000001</v>
      </c>
      <c r="H241" s="34">
        <v>0</v>
      </c>
      <c r="I241" s="34">
        <f>ROUND(G241*H241,P4)</f>
        <v>0</v>
      </c>
      <c r="J241" s="29"/>
      <c r="O241" s="35">
        <f>I241*0.21</f>
        <v>0</v>
      </c>
      <c r="P241">
        <v>3</v>
      </c>
    </row>
    <row r="242" ht="43.2">
      <c r="A242" s="29" t="s">
        <v>30</v>
      </c>
      <c r="B242" s="36"/>
      <c r="C242" s="37"/>
      <c r="D242" s="37"/>
      <c r="E242" s="31" t="s">
        <v>486</v>
      </c>
      <c r="F242" s="37"/>
      <c r="G242" s="37"/>
      <c r="H242" s="37"/>
      <c r="I242" s="37"/>
      <c r="J242" s="38"/>
    </row>
    <row r="243">
      <c r="A243" s="29" t="s">
        <v>32</v>
      </c>
      <c r="B243" s="36"/>
      <c r="C243" s="37"/>
      <c r="D243" s="37"/>
      <c r="E243" s="39" t="s">
        <v>487</v>
      </c>
      <c r="F243" s="37"/>
      <c r="G243" s="37"/>
      <c r="H243" s="37"/>
      <c r="I243" s="37"/>
      <c r="J243" s="38"/>
    </row>
    <row r="244" ht="57.6">
      <c r="A244" s="29" t="s">
        <v>34</v>
      </c>
      <c r="B244" s="36"/>
      <c r="C244" s="37"/>
      <c r="D244" s="37"/>
      <c r="E244" s="31" t="s">
        <v>488</v>
      </c>
      <c r="F244" s="37"/>
      <c r="G244" s="37"/>
      <c r="H244" s="37"/>
      <c r="I244" s="37"/>
      <c r="J244" s="38"/>
    </row>
    <row r="245">
      <c r="A245" s="29" t="s">
        <v>25</v>
      </c>
      <c r="B245" s="29">
        <v>59</v>
      </c>
      <c r="C245" s="30" t="s">
        <v>489</v>
      </c>
      <c r="D245" s="29" t="s">
        <v>27</v>
      </c>
      <c r="E245" s="31" t="s">
        <v>490</v>
      </c>
      <c r="F245" s="32" t="s">
        <v>98</v>
      </c>
      <c r="G245" s="33">
        <v>2.2400000000000002</v>
      </c>
      <c r="H245" s="34">
        <v>0</v>
      </c>
      <c r="I245" s="34">
        <f>ROUND(G245*H245,P4)</f>
        <v>0</v>
      </c>
      <c r="J245" s="29"/>
      <c r="O245" s="35">
        <f>I245*0.21</f>
        <v>0</v>
      </c>
      <c r="P245">
        <v>3</v>
      </c>
    </row>
    <row r="246" ht="28.8">
      <c r="A246" s="29" t="s">
        <v>30</v>
      </c>
      <c r="B246" s="36"/>
      <c r="C246" s="37"/>
      <c r="D246" s="37"/>
      <c r="E246" s="31" t="s">
        <v>491</v>
      </c>
      <c r="F246" s="37"/>
      <c r="G246" s="37"/>
      <c r="H246" s="37"/>
      <c r="I246" s="37"/>
      <c r="J246" s="38"/>
    </row>
    <row r="247">
      <c r="A247" s="29" t="s">
        <v>32</v>
      </c>
      <c r="B247" s="36"/>
      <c r="C247" s="37"/>
      <c r="D247" s="37"/>
      <c r="E247" s="39" t="s">
        <v>492</v>
      </c>
      <c r="F247" s="37"/>
      <c r="G247" s="37"/>
      <c r="H247" s="37"/>
      <c r="I247" s="37"/>
      <c r="J247" s="38"/>
    </row>
    <row r="248" ht="331.2">
      <c r="A248" s="29" t="s">
        <v>34</v>
      </c>
      <c r="B248" s="36"/>
      <c r="C248" s="37"/>
      <c r="D248" s="37"/>
      <c r="E248" s="31" t="s">
        <v>493</v>
      </c>
      <c r="F248" s="37"/>
      <c r="G248" s="37"/>
      <c r="H248" s="37"/>
      <c r="I248" s="37"/>
      <c r="J248" s="38"/>
    </row>
    <row r="249">
      <c r="A249" s="29" t="s">
        <v>25</v>
      </c>
      <c r="B249" s="29">
        <v>60</v>
      </c>
      <c r="C249" s="30" t="s">
        <v>494</v>
      </c>
      <c r="D249" s="29" t="s">
        <v>27</v>
      </c>
      <c r="E249" s="31" t="s">
        <v>495</v>
      </c>
      <c r="F249" s="32" t="s">
        <v>98</v>
      </c>
      <c r="G249" s="33">
        <v>181.05600000000001</v>
      </c>
      <c r="H249" s="34">
        <v>0</v>
      </c>
      <c r="I249" s="34">
        <f>ROUND(G249*H249,P4)</f>
        <v>0</v>
      </c>
      <c r="J249" s="29"/>
      <c r="O249" s="35">
        <f>I249*0.21</f>
        <v>0</v>
      </c>
      <c r="P249">
        <v>3</v>
      </c>
    </row>
    <row r="250" ht="43.2">
      <c r="A250" s="29" t="s">
        <v>30</v>
      </c>
      <c r="B250" s="36"/>
      <c r="C250" s="37"/>
      <c r="D250" s="37"/>
      <c r="E250" s="31" t="s">
        <v>496</v>
      </c>
      <c r="F250" s="37"/>
      <c r="G250" s="37"/>
      <c r="H250" s="37"/>
      <c r="I250" s="37"/>
      <c r="J250" s="38"/>
    </row>
    <row r="251" ht="28.8">
      <c r="A251" s="29" t="s">
        <v>32</v>
      </c>
      <c r="B251" s="36"/>
      <c r="C251" s="37"/>
      <c r="D251" s="37"/>
      <c r="E251" s="39" t="s">
        <v>497</v>
      </c>
      <c r="F251" s="37"/>
      <c r="G251" s="37"/>
      <c r="H251" s="37"/>
      <c r="I251" s="37"/>
      <c r="J251" s="38"/>
    </row>
    <row r="252" ht="72">
      <c r="A252" s="29" t="s">
        <v>34</v>
      </c>
      <c r="B252" s="36"/>
      <c r="C252" s="37"/>
      <c r="D252" s="37"/>
      <c r="E252" s="31" t="s">
        <v>498</v>
      </c>
      <c r="F252" s="37"/>
      <c r="G252" s="37"/>
      <c r="H252" s="37"/>
      <c r="I252" s="37"/>
      <c r="J252" s="38"/>
    </row>
    <row r="253">
      <c r="A253" s="29" t="s">
        <v>25</v>
      </c>
      <c r="B253" s="29">
        <v>61</v>
      </c>
      <c r="C253" s="30" t="s">
        <v>499</v>
      </c>
      <c r="D253" s="29" t="s">
        <v>27</v>
      </c>
      <c r="E253" s="31" t="s">
        <v>500</v>
      </c>
      <c r="F253" s="32" t="s">
        <v>98</v>
      </c>
      <c r="G253" s="33">
        <v>12.09</v>
      </c>
      <c r="H253" s="34">
        <v>0</v>
      </c>
      <c r="I253" s="34">
        <f>ROUND(G253*H253,P4)</f>
        <v>0</v>
      </c>
      <c r="J253" s="29"/>
      <c r="O253" s="35">
        <f>I253*0.21</f>
        <v>0</v>
      </c>
      <c r="P253">
        <v>3</v>
      </c>
    </row>
    <row r="254" ht="28.8">
      <c r="A254" s="29" t="s">
        <v>30</v>
      </c>
      <c r="B254" s="36"/>
      <c r="C254" s="37"/>
      <c r="D254" s="37"/>
      <c r="E254" s="31" t="s">
        <v>501</v>
      </c>
      <c r="F254" s="37"/>
      <c r="G254" s="37"/>
      <c r="H254" s="37"/>
      <c r="I254" s="37"/>
      <c r="J254" s="38"/>
    </row>
    <row r="255" ht="72">
      <c r="A255" s="29" t="s">
        <v>32</v>
      </c>
      <c r="B255" s="36"/>
      <c r="C255" s="37"/>
      <c r="D255" s="37"/>
      <c r="E255" s="39" t="s">
        <v>502</v>
      </c>
      <c r="F255" s="37"/>
      <c r="G255" s="37"/>
      <c r="H255" s="37"/>
      <c r="I255" s="37"/>
      <c r="J255" s="38"/>
    </row>
    <row r="256" ht="129.6">
      <c r="A256" s="29" t="s">
        <v>34</v>
      </c>
      <c r="B256" s="36"/>
      <c r="C256" s="37"/>
      <c r="D256" s="37"/>
      <c r="E256" s="31" t="s">
        <v>503</v>
      </c>
      <c r="F256" s="37"/>
      <c r="G256" s="37"/>
      <c r="H256" s="37"/>
      <c r="I256" s="37"/>
      <c r="J256" s="38"/>
    </row>
    <row r="257">
      <c r="A257" s="23" t="s">
        <v>22</v>
      </c>
      <c r="B257" s="24"/>
      <c r="C257" s="25" t="s">
        <v>504</v>
      </c>
      <c r="D257" s="26"/>
      <c r="E257" s="23" t="s">
        <v>505</v>
      </c>
      <c r="F257" s="26"/>
      <c r="G257" s="26"/>
      <c r="H257" s="26"/>
      <c r="I257" s="27">
        <f>SUMIFS(I258:I301,A258:A301,"P")</f>
        <v>0</v>
      </c>
      <c r="J257" s="28"/>
    </row>
    <row r="258">
      <c r="A258" s="29" t="s">
        <v>25</v>
      </c>
      <c r="B258" s="29">
        <v>62</v>
      </c>
      <c r="C258" s="30" t="s">
        <v>506</v>
      </c>
      <c r="D258" s="29" t="s">
        <v>27</v>
      </c>
      <c r="E258" s="31" t="s">
        <v>507</v>
      </c>
      <c r="F258" s="32" t="s">
        <v>171</v>
      </c>
      <c r="G258" s="33">
        <v>764</v>
      </c>
      <c r="H258" s="34">
        <v>0</v>
      </c>
      <c r="I258" s="34">
        <f>ROUND(G258*H258,P4)</f>
        <v>0</v>
      </c>
      <c r="J258" s="29"/>
      <c r="O258" s="35">
        <f>I258*0.21</f>
        <v>0</v>
      </c>
      <c r="P258">
        <v>3</v>
      </c>
    </row>
    <row r="259">
      <c r="A259" s="29" t="s">
        <v>30</v>
      </c>
      <c r="B259" s="36"/>
      <c r="C259" s="37"/>
      <c r="D259" s="37"/>
      <c r="E259" s="40" t="s">
        <v>27</v>
      </c>
      <c r="F259" s="37"/>
      <c r="G259" s="37"/>
      <c r="H259" s="37"/>
      <c r="I259" s="37"/>
      <c r="J259" s="38"/>
    </row>
    <row r="260">
      <c r="A260" s="29" t="s">
        <v>32</v>
      </c>
      <c r="B260" s="36"/>
      <c r="C260" s="37"/>
      <c r="D260" s="37"/>
      <c r="E260" s="39" t="s">
        <v>508</v>
      </c>
      <c r="F260" s="37"/>
      <c r="G260" s="37"/>
      <c r="H260" s="37"/>
      <c r="I260" s="37"/>
      <c r="J260" s="38"/>
    </row>
    <row r="261" ht="158.4">
      <c r="A261" s="29" t="s">
        <v>34</v>
      </c>
      <c r="B261" s="36"/>
      <c r="C261" s="37"/>
      <c r="D261" s="37"/>
      <c r="E261" s="31" t="s">
        <v>509</v>
      </c>
      <c r="F261" s="37"/>
      <c r="G261" s="37"/>
      <c r="H261" s="37"/>
      <c r="I261" s="37"/>
      <c r="J261" s="38"/>
    </row>
    <row r="262">
      <c r="A262" s="29" t="s">
        <v>25</v>
      </c>
      <c r="B262" s="29">
        <v>63</v>
      </c>
      <c r="C262" s="30" t="s">
        <v>510</v>
      </c>
      <c r="D262" s="29" t="s">
        <v>27</v>
      </c>
      <c r="E262" s="31" t="s">
        <v>511</v>
      </c>
      <c r="F262" s="32" t="s">
        <v>98</v>
      </c>
      <c r="G262" s="33">
        <v>159.74000000000001</v>
      </c>
      <c r="H262" s="34">
        <v>0</v>
      </c>
      <c r="I262" s="34">
        <f>ROUND(G262*H262,P4)</f>
        <v>0</v>
      </c>
      <c r="J262" s="29"/>
      <c r="O262" s="35">
        <f>I262*0.21</f>
        <v>0</v>
      </c>
      <c r="P262">
        <v>3</v>
      </c>
    </row>
    <row r="263">
      <c r="A263" s="29" t="s">
        <v>30</v>
      </c>
      <c r="B263" s="36"/>
      <c r="C263" s="37"/>
      <c r="D263" s="37"/>
      <c r="E263" s="31" t="s">
        <v>303</v>
      </c>
      <c r="F263" s="37"/>
      <c r="G263" s="37"/>
      <c r="H263" s="37"/>
      <c r="I263" s="37"/>
      <c r="J263" s="38"/>
    </row>
    <row r="264" ht="57.6">
      <c r="A264" s="29" t="s">
        <v>32</v>
      </c>
      <c r="B264" s="36"/>
      <c r="C264" s="37"/>
      <c r="D264" s="37"/>
      <c r="E264" s="39" t="s">
        <v>512</v>
      </c>
      <c r="F264" s="37"/>
      <c r="G264" s="37"/>
      <c r="H264" s="37"/>
      <c r="I264" s="37"/>
      <c r="J264" s="38"/>
    </row>
    <row r="265" ht="57.6">
      <c r="A265" s="29" t="s">
        <v>34</v>
      </c>
      <c r="B265" s="36"/>
      <c r="C265" s="37"/>
      <c r="D265" s="37"/>
      <c r="E265" s="31" t="s">
        <v>513</v>
      </c>
      <c r="F265" s="37"/>
      <c r="G265" s="37"/>
      <c r="H265" s="37"/>
      <c r="I265" s="37"/>
      <c r="J265" s="38"/>
    </row>
    <row r="266">
      <c r="A266" s="29" t="s">
        <v>25</v>
      </c>
      <c r="B266" s="29">
        <v>64</v>
      </c>
      <c r="C266" s="30" t="s">
        <v>514</v>
      </c>
      <c r="D266" s="29" t="s">
        <v>27</v>
      </c>
      <c r="E266" s="31" t="s">
        <v>515</v>
      </c>
      <c r="F266" s="32" t="s">
        <v>98</v>
      </c>
      <c r="G266" s="33">
        <v>15.188000000000001</v>
      </c>
      <c r="H266" s="34">
        <v>0</v>
      </c>
      <c r="I266" s="34">
        <f>ROUND(G266*H266,P4)</f>
        <v>0</v>
      </c>
      <c r="J266" s="29"/>
      <c r="O266" s="35">
        <f>I266*0.21</f>
        <v>0</v>
      </c>
      <c r="P266">
        <v>3</v>
      </c>
    </row>
    <row r="267">
      <c r="A267" s="29" t="s">
        <v>30</v>
      </c>
      <c r="B267" s="36"/>
      <c r="C267" s="37"/>
      <c r="D267" s="37"/>
      <c r="E267" s="31" t="s">
        <v>516</v>
      </c>
      <c r="F267" s="37"/>
      <c r="G267" s="37"/>
      <c r="H267" s="37"/>
      <c r="I267" s="37"/>
      <c r="J267" s="38"/>
    </row>
    <row r="268">
      <c r="A268" s="29" t="s">
        <v>32</v>
      </c>
      <c r="B268" s="36"/>
      <c r="C268" s="37"/>
      <c r="D268" s="37"/>
      <c r="E268" s="39" t="s">
        <v>517</v>
      </c>
      <c r="F268" s="37"/>
      <c r="G268" s="37"/>
      <c r="H268" s="37"/>
      <c r="I268" s="37"/>
      <c r="J268" s="38"/>
    </row>
    <row r="269" ht="115.2">
      <c r="A269" s="29" t="s">
        <v>34</v>
      </c>
      <c r="B269" s="36"/>
      <c r="C269" s="37"/>
      <c r="D269" s="37"/>
      <c r="E269" s="31" t="s">
        <v>518</v>
      </c>
      <c r="F269" s="37"/>
      <c r="G269" s="37"/>
      <c r="H269" s="37"/>
      <c r="I269" s="37"/>
      <c r="J269" s="38"/>
    </row>
    <row r="270">
      <c r="A270" s="29" t="s">
        <v>25</v>
      </c>
      <c r="B270" s="29">
        <v>65</v>
      </c>
      <c r="C270" s="30" t="s">
        <v>519</v>
      </c>
      <c r="D270" s="29" t="s">
        <v>27</v>
      </c>
      <c r="E270" s="31" t="s">
        <v>520</v>
      </c>
      <c r="F270" s="32" t="s">
        <v>171</v>
      </c>
      <c r="G270" s="33">
        <v>592.60000000000002</v>
      </c>
      <c r="H270" s="34">
        <v>0</v>
      </c>
      <c r="I270" s="34">
        <f>ROUND(G270*H270,P4)</f>
        <v>0</v>
      </c>
      <c r="J270" s="29"/>
      <c r="O270" s="35">
        <f>I270*0.21</f>
        <v>0</v>
      </c>
      <c r="P270">
        <v>3</v>
      </c>
    </row>
    <row r="271" ht="28.8">
      <c r="A271" s="29" t="s">
        <v>30</v>
      </c>
      <c r="B271" s="36"/>
      <c r="C271" s="37"/>
      <c r="D271" s="37"/>
      <c r="E271" s="31" t="s">
        <v>521</v>
      </c>
      <c r="F271" s="37"/>
      <c r="G271" s="37"/>
      <c r="H271" s="37"/>
      <c r="I271" s="37"/>
      <c r="J271" s="38"/>
    </row>
    <row r="272">
      <c r="A272" s="29" t="s">
        <v>32</v>
      </c>
      <c r="B272" s="36"/>
      <c r="C272" s="37"/>
      <c r="D272" s="37"/>
      <c r="E272" s="39" t="s">
        <v>522</v>
      </c>
      <c r="F272" s="37"/>
      <c r="G272" s="37"/>
      <c r="H272" s="37"/>
      <c r="I272" s="37"/>
      <c r="J272" s="38"/>
    </row>
    <row r="273" ht="72">
      <c r="A273" s="29" t="s">
        <v>34</v>
      </c>
      <c r="B273" s="36"/>
      <c r="C273" s="37"/>
      <c r="D273" s="37"/>
      <c r="E273" s="31" t="s">
        <v>523</v>
      </c>
      <c r="F273" s="37"/>
      <c r="G273" s="37"/>
      <c r="H273" s="37"/>
      <c r="I273" s="37"/>
      <c r="J273" s="38"/>
    </row>
    <row r="274">
      <c r="A274" s="29" t="s">
        <v>25</v>
      </c>
      <c r="B274" s="29">
        <v>66</v>
      </c>
      <c r="C274" s="30" t="s">
        <v>524</v>
      </c>
      <c r="D274" s="29" t="s">
        <v>94</v>
      </c>
      <c r="E274" s="31" t="s">
        <v>525</v>
      </c>
      <c r="F274" s="32" t="s">
        <v>171</v>
      </c>
      <c r="G274" s="33">
        <v>1686.9000000000001</v>
      </c>
      <c r="H274" s="34">
        <v>0</v>
      </c>
      <c r="I274" s="34">
        <f>ROUND(G274*H274,P4)</f>
        <v>0</v>
      </c>
      <c r="J274" s="29"/>
      <c r="O274" s="35">
        <f>I274*0.21</f>
        <v>0</v>
      </c>
      <c r="P274">
        <v>3</v>
      </c>
    </row>
    <row r="275" ht="28.8">
      <c r="A275" s="29" t="s">
        <v>30</v>
      </c>
      <c r="B275" s="36"/>
      <c r="C275" s="37"/>
      <c r="D275" s="37"/>
      <c r="E275" s="31" t="s">
        <v>526</v>
      </c>
      <c r="F275" s="37"/>
      <c r="G275" s="37"/>
      <c r="H275" s="37"/>
      <c r="I275" s="37"/>
      <c r="J275" s="38"/>
    </row>
    <row r="276" ht="28.8">
      <c r="A276" s="29" t="s">
        <v>32</v>
      </c>
      <c r="B276" s="36"/>
      <c r="C276" s="37"/>
      <c r="D276" s="37"/>
      <c r="E276" s="39" t="s">
        <v>527</v>
      </c>
      <c r="F276" s="37"/>
      <c r="G276" s="37"/>
      <c r="H276" s="37"/>
      <c r="I276" s="37"/>
      <c r="J276" s="38"/>
    </row>
    <row r="277" ht="72">
      <c r="A277" s="29" t="s">
        <v>34</v>
      </c>
      <c r="B277" s="36"/>
      <c r="C277" s="37"/>
      <c r="D277" s="37"/>
      <c r="E277" s="31" t="s">
        <v>523</v>
      </c>
      <c r="F277" s="37"/>
      <c r="G277" s="37"/>
      <c r="H277" s="37"/>
      <c r="I277" s="37"/>
      <c r="J277" s="38"/>
    </row>
    <row r="278">
      <c r="A278" s="29" t="s">
        <v>25</v>
      </c>
      <c r="B278" s="29">
        <v>67</v>
      </c>
      <c r="C278" s="30" t="s">
        <v>524</v>
      </c>
      <c r="D278" s="29" t="s">
        <v>320</v>
      </c>
      <c r="E278" s="31" t="s">
        <v>525</v>
      </c>
      <c r="F278" s="32" t="s">
        <v>171</v>
      </c>
      <c r="G278" s="33">
        <v>592.60000000000002</v>
      </c>
      <c r="H278" s="34">
        <v>0</v>
      </c>
      <c r="I278" s="34">
        <f>ROUND(G278*H278,P4)</f>
        <v>0</v>
      </c>
      <c r="J278" s="29"/>
      <c r="O278" s="35">
        <f>I278*0.21</f>
        <v>0</v>
      </c>
      <c r="P278">
        <v>3</v>
      </c>
    </row>
    <row r="279" ht="28.8">
      <c r="A279" s="29" t="s">
        <v>30</v>
      </c>
      <c r="B279" s="36"/>
      <c r="C279" s="37"/>
      <c r="D279" s="37"/>
      <c r="E279" s="31" t="s">
        <v>528</v>
      </c>
      <c r="F279" s="37"/>
      <c r="G279" s="37"/>
      <c r="H279" s="37"/>
      <c r="I279" s="37"/>
      <c r="J279" s="38"/>
    </row>
    <row r="280">
      <c r="A280" s="29" t="s">
        <v>32</v>
      </c>
      <c r="B280" s="36"/>
      <c r="C280" s="37"/>
      <c r="D280" s="37"/>
      <c r="E280" s="39" t="s">
        <v>522</v>
      </c>
      <c r="F280" s="37"/>
      <c r="G280" s="37"/>
      <c r="H280" s="37"/>
      <c r="I280" s="37"/>
      <c r="J280" s="38"/>
    </row>
    <row r="281" ht="72">
      <c r="A281" s="29" t="s">
        <v>34</v>
      </c>
      <c r="B281" s="36"/>
      <c r="C281" s="37"/>
      <c r="D281" s="37"/>
      <c r="E281" s="31" t="s">
        <v>523</v>
      </c>
      <c r="F281" s="37"/>
      <c r="G281" s="37"/>
      <c r="H281" s="37"/>
      <c r="I281" s="37"/>
      <c r="J281" s="38"/>
    </row>
    <row r="282">
      <c r="A282" s="29" t="s">
        <v>25</v>
      </c>
      <c r="B282" s="29">
        <v>68</v>
      </c>
      <c r="C282" s="30" t="s">
        <v>529</v>
      </c>
      <c r="D282" s="29" t="s">
        <v>27</v>
      </c>
      <c r="E282" s="31" t="s">
        <v>530</v>
      </c>
      <c r="F282" s="32" t="s">
        <v>171</v>
      </c>
      <c r="G282" s="33">
        <v>1313.5</v>
      </c>
      <c r="H282" s="34">
        <v>0</v>
      </c>
      <c r="I282" s="34">
        <f>ROUND(G282*H282,P4)</f>
        <v>0</v>
      </c>
      <c r="J282" s="29"/>
      <c r="O282" s="35">
        <f>I282*0.21</f>
        <v>0</v>
      </c>
      <c r="P282">
        <v>3</v>
      </c>
    </row>
    <row r="283" ht="72">
      <c r="A283" s="29" t="s">
        <v>30</v>
      </c>
      <c r="B283" s="36"/>
      <c r="C283" s="37"/>
      <c r="D283" s="37"/>
      <c r="E283" s="31" t="s">
        <v>531</v>
      </c>
      <c r="F283" s="37"/>
      <c r="G283" s="37"/>
      <c r="H283" s="37"/>
      <c r="I283" s="37"/>
      <c r="J283" s="38"/>
    </row>
    <row r="284" ht="57.6">
      <c r="A284" s="29" t="s">
        <v>32</v>
      </c>
      <c r="B284" s="36"/>
      <c r="C284" s="37"/>
      <c r="D284" s="37"/>
      <c r="E284" s="39" t="s">
        <v>532</v>
      </c>
      <c r="F284" s="37"/>
      <c r="G284" s="37"/>
      <c r="H284" s="37"/>
      <c r="I284" s="37"/>
      <c r="J284" s="38"/>
    </row>
    <row r="285" ht="57.6">
      <c r="A285" s="29" t="s">
        <v>34</v>
      </c>
      <c r="B285" s="36"/>
      <c r="C285" s="37"/>
      <c r="D285" s="37"/>
      <c r="E285" s="31" t="s">
        <v>533</v>
      </c>
      <c r="F285" s="37"/>
      <c r="G285" s="37"/>
      <c r="H285" s="37"/>
      <c r="I285" s="37"/>
      <c r="J285" s="38"/>
    </row>
    <row r="286">
      <c r="A286" s="29" t="s">
        <v>25</v>
      </c>
      <c r="B286" s="29">
        <v>69</v>
      </c>
      <c r="C286" s="30" t="s">
        <v>534</v>
      </c>
      <c r="D286" s="29" t="s">
        <v>27</v>
      </c>
      <c r="E286" s="31" t="s">
        <v>535</v>
      </c>
      <c r="F286" s="32" t="s">
        <v>171</v>
      </c>
      <c r="G286" s="33">
        <v>818</v>
      </c>
      <c r="H286" s="34">
        <v>0</v>
      </c>
      <c r="I286" s="34">
        <f>ROUND(G286*H286,P4)</f>
        <v>0</v>
      </c>
      <c r="J286" s="29"/>
      <c r="O286" s="35">
        <f>I286*0.21</f>
        <v>0</v>
      </c>
      <c r="P286">
        <v>3</v>
      </c>
    </row>
    <row r="287" ht="28.8">
      <c r="A287" s="29" t="s">
        <v>30</v>
      </c>
      <c r="B287" s="36"/>
      <c r="C287" s="37"/>
      <c r="D287" s="37"/>
      <c r="E287" s="31" t="s">
        <v>536</v>
      </c>
      <c r="F287" s="37"/>
      <c r="G287" s="37"/>
      <c r="H287" s="37"/>
      <c r="I287" s="37"/>
      <c r="J287" s="38"/>
    </row>
    <row r="288">
      <c r="A288" s="29" t="s">
        <v>32</v>
      </c>
      <c r="B288" s="36"/>
      <c r="C288" s="37"/>
      <c r="D288" s="37"/>
      <c r="E288" s="39" t="s">
        <v>537</v>
      </c>
      <c r="F288" s="37"/>
      <c r="G288" s="37"/>
      <c r="H288" s="37"/>
      <c r="I288" s="37"/>
      <c r="J288" s="38"/>
    </row>
    <row r="289" ht="158.4">
      <c r="A289" s="29" t="s">
        <v>34</v>
      </c>
      <c r="B289" s="36"/>
      <c r="C289" s="37"/>
      <c r="D289" s="37"/>
      <c r="E289" s="31" t="s">
        <v>538</v>
      </c>
      <c r="F289" s="37"/>
      <c r="G289" s="37"/>
      <c r="H289" s="37"/>
      <c r="I289" s="37"/>
      <c r="J289" s="38"/>
    </row>
    <row r="290">
      <c r="A290" s="29" t="s">
        <v>25</v>
      </c>
      <c r="B290" s="29">
        <v>70</v>
      </c>
      <c r="C290" s="30" t="s">
        <v>539</v>
      </c>
      <c r="D290" s="29" t="s">
        <v>27</v>
      </c>
      <c r="E290" s="31" t="s">
        <v>540</v>
      </c>
      <c r="F290" s="32" t="s">
        <v>171</v>
      </c>
      <c r="G290" s="33">
        <v>832</v>
      </c>
      <c r="H290" s="34">
        <v>0</v>
      </c>
      <c r="I290" s="34">
        <f>ROUND(G290*H290,P4)</f>
        <v>0</v>
      </c>
      <c r="J290" s="29"/>
      <c r="O290" s="35">
        <f>I290*0.21</f>
        <v>0</v>
      </c>
      <c r="P290">
        <v>3</v>
      </c>
    </row>
    <row r="291" ht="28.8">
      <c r="A291" s="29" t="s">
        <v>30</v>
      </c>
      <c r="B291" s="36"/>
      <c r="C291" s="37"/>
      <c r="D291" s="37"/>
      <c r="E291" s="31" t="s">
        <v>541</v>
      </c>
      <c r="F291" s="37"/>
      <c r="G291" s="37"/>
      <c r="H291" s="37"/>
      <c r="I291" s="37"/>
      <c r="J291" s="38"/>
    </row>
    <row r="292">
      <c r="A292" s="29" t="s">
        <v>32</v>
      </c>
      <c r="B292" s="36"/>
      <c r="C292" s="37"/>
      <c r="D292" s="37"/>
      <c r="E292" s="39" t="s">
        <v>542</v>
      </c>
      <c r="F292" s="37"/>
      <c r="G292" s="37"/>
      <c r="H292" s="37"/>
      <c r="I292" s="37"/>
      <c r="J292" s="38"/>
    </row>
    <row r="293" ht="158.4">
      <c r="A293" s="29" t="s">
        <v>34</v>
      </c>
      <c r="B293" s="36"/>
      <c r="C293" s="37"/>
      <c r="D293" s="37"/>
      <c r="E293" s="31" t="s">
        <v>538</v>
      </c>
      <c r="F293" s="37"/>
      <c r="G293" s="37"/>
      <c r="H293" s="37"/>
      <c r="I293" s="37"/>
      <c r="J293" s="38"/>
    </row>
    <row r="294">
      <c r="A294" s="29" t="s">
        <v>25</v>
      </c>
      <c r="B294" s="29">
        <v>71</v>
      </c>
      <c r="C294" s="30" t="s">
        <v>543</v>
      </c>
      <c r="D294" s="29" t="s">
        <v>27</v>
      </c>
      <c r="E294" s="31" t="s">
        <v>544</v>
      </c>
      <c r="F294" s="32" t="s">
        <v>171</v>
      </c>
      <c r="G294" s="33">
        <v>579</v>
      </c>
      <c r="H294" s="34">
        <v>0</v>
      </c>
      <c r="I294" s="34">
        <f>ROUND(G294*H294,P4)</f>
        <v>0</v>
      </c>
      <c r="J294" s="29"/>
      <c r="O294" s="35">
        <f>I294*0.21</f>
        <v>0</v>
      </c>
      <c r="P294">
        <v>3</v>
      </c>
    </row>
    <row r="295" ht="28.8">
      <c r="A295" s="29" t="s">
        <v>30</v>
      </c>
      <c r="B295" s="36"/>
      <c r="C295" s="37"/>
      <c r="D295" s="37"/>
      <c r="E295" s="31" t="s">
        <v>545</v>
      </c>
      <c r="F295" s="37"/>
      <c r="G295" s="37"/>
      <c r="H295" s="37"/>
      <c r="I295" s="37"/>
      <c r="J295" s="38"/>
    </row>
    <row r="296" ht="28.8">
      <c r="A296" s="29" t="s">
        <v>32</v>
      </c>
      <c r="B296" s="36"/>
      <c r="C296" s="37"/>
      <c r="D296" s="37"/>
      <c r="E296" s="39" t="s">
        <v>546</v>
      </c>
      <c r="F296" s="37"/>
      <c r="G296" s="37"/>
      <c r="H296" s="37"/>
      <c r="I296" s="37"/>
      <c r="J296" s="38"/>
    </row>
    <row r="297" ht="158.4">
      <c r="A297" s="29" t="s">
        <v>34</v>
      </c>
      <c r="B297" s="36"/>
      <c r="C297" s="37"/>
      <c r="D297" s="37"/>
      <c r="E297" s="31" t="s">
        <v>538</v>
      </c>
      <c r="F297" s="37"/>
      <c r="G297" s="37"/>
      <c r="H297" s="37"/>
      <c r="I297" s="37"/>
      <c r="J297" s="38"/>
    </row>
    <row r="298">
      <c r="A298" s="29" t="s">
        <v>25</v>
      </c>
      <c r="B298" s="29">
        <v>72</v>
      </c>
      <c r="C298" s="30" t="s">
        <v>547</v>
      </c>
      <c r="D298" s="29" t="s">
        <v>27</v>
      </c>
      <c r="E298" s="31" t="s">
        <v>548</v>
      </c>
      <c r="F298" s="32" t="s">
        <v>171</v>
      </c>
      <c r="G298" s="33">
        <v>276.69999999999999</v>
      </c>
      <c r="H298" s="34">
        <v>0</v>
      </c>
      <c r="I298" s="34">
        <f>ROUND(G298*H298,P4)</f>
        <v>0</v>
      </c>
      <c r="J298" s="29"/>
      <c r="O298" s="35">
        <f>I298*0.21</f>
        <v>0</v>
      </c>
      <c r="P298">
        <v>3</v>
      </c>
    </row>
    <row r="299" ht="28.8">
      <c r="A299" s="29" t="s">
        <v>30</v>
      </c>
      <c r="B299" s="36"/>
      <c r="C299" s="37"/>
      <c r="D299" s="37"/>
      <c r="E299" s="31" t="s">
        <v>549</v>
      </c>
      <c r="F299" s="37"/>
      <c r="G299" s="37"/>
      <c r="H299" s="37"/>
      <c r="I299" s="37"/>
      <c r="J299" s="38"/>
    </row>
    <row r="300">
      <c r="A300" s="29" t="s">
        <v>32</v>
      </c>
      <c r="B300" s="36"/>
      <c r="C300" s="37"/>
      <c r="D300" s="37"/>
      <c r="E300" s="39" t="s">
        <v>550</v>
      </c>
      <c r="F300" s="37"/>
      <c r="G300" s="37"/>
      <c r="H300" s="37"/>
      <c r="I300" s="37"/>
      <c r="J300" s="38"/>
    </row>
    <row r="301" ht="158.4">
      <c r="A301" s="29" t="s">
        <v>34</v>
      </c>
      <c r="B301" s="36"/>
      <c r="C301" s="37"/>
      <c r="D301" s="37"/>
      <c r="E301" s="31" t="s">
        <v>538</v>
      </c>
      <c r="F301" s="37"/>
      <c r="G301" s="37"/>
      <c r="H301" s="37"/>
      <c r="I301" s="37"/>
      <c r="J301" s="38"/>
    </row>
    <row r="302">
      <c r="A302" s="23" t="s">
        <v>22</v>
      </c>
      <c r="B302" s="24"/>
      <c r="C302" s="25" t="s">
        <v>551</v>
      </c>
      <c r="D302" s="26"/>
      <c r="E302" s="23" t="s">
        <v>552</v>
      </c>
      <c r="F302" s="26"/>
      <c r="G302" s="26"/>
      <c r="H302" s="26"/>
      <c r="I302" s="27">
        <f>SUMIFS(I303:I326,A303:A326,"P")</f>
        <v>0</v>
      </c>
      <c r="J302" s="28"/>
    </row>
    <row r="303" ht="28.8">
      <c r="A303" s="29" t="s">
        <v>25</v>
      </c>
      <c r="B303" s="29">
        <v>73</v>
      </c>
      <c r="C303" s="30" t="s">
        <v>553</v>
      </c>
      <c r="D303" s="29" t="s">
        <v>27</v>
      </c>
      <c r="E303" s="31" t="s">
        <v>554</v>
      </c>
      <c r="F303" s="32" t="s">
        <v>171</v>
      </c>
      <c r="G303" s="33">
        <v>315.774</v>
      </c>
      <c r="H303" s="34">
        <v>0</v>
      </c>
      <c r="I303" s="34">
        <f>ROUND(G303*H303,P4)</f>
        <v>0</v>
      </c>
      <c r="J303" s="29"/>
      <c r="O303" s="35">
        <f>I303*0.21</f>
        <v>0</v>
      </c>
      <c r="P303">
        <v>3</v>
      </c>
    </row>
    <row r="304">
      <c r="A304" s="29" t="s">
        <v>30</v>
      </c>
      <c r="B304" s="36"/>
      <c r="C304" s="37"/>
      <c r="D304" s="37"/>
      <c r="E304" s="40" t="s">
        <v>27</v>
      </c>
      <c r="F304" s="37"/>
      <c r="G304" s="37"/>
      <c r="H304" s="37"/>
      <c r="I304" s="37"/>
      <c r="J304" s="38"/>
    </row>
    <row r="305" ht="244.8">
      <c r="A305" s="29" t="s">
        <v>32</v>
      </c>
      <c r="B305" s="36"/>
      <c r="C305" s="37"/>
      <c r="D305" s="37"/>
      <c r="E305" s="39" t="s">
        <v>555</v>
      </c>
      <c r="F305" s="37"/>
      <c r="G305" s="37"/>
      <c r="H305" s="37"/>
      <c r="I305" s="37"/>
      <c r="J305" s="38"/>
    </row>
    <row r="306" ht="259.2">
      <c r="A306" s="29" t="s">
        <v>34</v>
      </c>
      <c r="B306" s="36"/>
      <c r="C306" s="37"/>
      <c r="D306" s="37"/>
      <c r="E306" s="31" t="s">
        <v>556</v>
      </c>
      <c r="F306" s="37"/>
      <c r="G306" s="37"/>
      <c r="H306" s="37"/>
      <c r="I306" s="37"/>
      <c r="J306" s="38"/>
    </row>
    <row r="307">
      <c r="A307" s="29" t="s">
        <v>25</v>
      </c>
      <c r="B307" s="29">
        <v>74</v>
      </c>
      <c r="C307" s="30" t="s">
        <v>557</v>
      </c>
      <c r="D307" s="29" t="s">
        <v>27</v>
      </c>
      <c r="E307" s="31" t="s">
        <v>558</v>
      </c>
      <c r="F307" s="32" t="s">
        <v>171</v>
      </c>
      <c r="G307" s="33">
        <v>375.75999999999999</v>
      </c>
      <c r="H307" s="34">
        <v>0</v>
      </c>
      <c r="I307" s="34">
        <f>ROUND(G307*H307,P4)</f>
        <v>0</v>
      </c>
      <c r="J307" s="29"/>
      <c r="O307" s="35">
        <f>I307*0.21</f>
        <v>0</v>
      </c>
      <c r="P307">
        <v>3</v>
      </c>
    </row>
    <row r="308">
      <c r="A308" s="29" t="s">
        <v>30</v>
      </c>
      <c r="B308" s="36"/>
      <c r="C308" s="37"/>
      <c r="D308" s="37"/>
      <c r="E308" s="31" t="s">
        <v>559</v>
      </c>
      <c r="F308" s="37"/>
      <c r="G308" s="37"/>
      <c r="H308" s="37"/>
      <c r="I308" s="37"/>
      <c r="J308" s="38"/>
    </row>
    <row r="309" ht="28.8">
      <c r="A309" s="29" t="s">
        <v>32</v>
      </c>
      <c r="B309" s="36"/>
      <c r="C309" s="37"/>
      <c r="D309" s="37"/>
      <c r="E309" s="39" t="s">
        <v>560</v>
      </c>
      <c r="F309" s="37"/>
      <c r="G309" s="37"/>
      <c r="H309" s="37"/>
      <c r="I309" s="37"/>
      <c r="J309" s="38"/>
    </row>
    <row r="310" ht="273.6">
      <c r="A310" s="29" t="s">
        <v>34</v>
      </c>
      <c r="B310" s="36"/>
      <c r="C310" s="37"/>
      <c r="D310" s="37"/>
      <c r="E310" s="31" t="s">
        <v>561</v>
      </c>
      <c r="F310" s="37"/>
      <c r="G310" s="37"/>
      <c r="H310" s="37"/>
      <c r="I310" s="37"/>
      <c r="J310" s="38"/>
    </row>
    <row r="311">
      <c r="A311" s="29" t="s">
        <v>25</v>
      </c>
      <c r="B311" s="29">
        <v>75</v>
      </c>
      <c r="C311" s="30" t="s">
        <v>562</v>
      </c>
      <c r="D311" s="29" t="s">
        <v>27</v>
      </c>
      <c r="E311" s="31" t="s">
        <v>563</v>
      </c>
      <c r="F311" s="32" t="s">
        <v>171</v>
      </c>
      <c r="G311" s="33">
        <v>131.06800000000001</v>
      </c>
      <c r="H311" s="34">
        <v>0</v>
      </c>
      <c r="I311" s="34">
        <f>ROUND(G311*H311,P4)</f>
        <v>0</v>
      </c>
      <c r="J311" s="29"/>
      <c r="O311" s="35">
        <f>I311*0.21</f>
        <v>0</v>
      </c>
      <c r="P311">
        <v>3</v>
      </c>
    </row>
    <row r="312">
      <c r="A312" s="29" t="s">
        <v>30</v>
      </c>
      <c r="B312" s="36"/>
      <c r="C312" s="37"/>
      <c r="D312" s="37"/>
      <c r="E312" s="31" t="s">
        <v>564</v>
      </c>
      <c r="F312" s="37"/>
      <c r="G312" s="37"/>
      <c r="H312" s="37"/>
      <c r="I312" s="37"/>
      <c r="J312" s="38"/>
    </row>
    <row r="313" ht="28.8">
      <c r="A313" s="29" t="s">
        <v>32</v>
      </c>
      <c r="B313" s="36"/>
      <c r="C313" s="37"/>
      <c r="D313" s="37"/>
      <c r="E313" s="39" t="s">
        <v>565</v>
      </c>
      <c r="F313" s="37"/>
      <c r="G313" s="37"/>
      <c r="H313" s="37"/>
      <c r="I313" s="37"/>
      <c r="J313" s="38"/>
    </row>
    <row r="314" ht="43.2">
      <c r="A314" s="29" t="s">
        <v>34</v>
      </c>
      <c r="B314" s="36"/>
      <c r="C314" s="37"/>
      <c r="D314" s="37"/>
      <c r="E314" s="31" t="s">
        <v>566</v>
      </c>
      <c r="F314" s="37"/>
      <c r="G314" s="37"/>
      <c r="H314" s="37"/>
      <c r="I314" s="37"/>
      <c r="J314" s="38"/>
    </row>
    <row r="315">
      <c r="A315" s="29" t="s">
        <v>25</v>
      </c>
      <c r="B315" s="29">
        <v>76</v>
      </c>
      <c r="C315" s="30" t="s">
        <v>567</v>
      </c>
      <c r="D315" s="29" t="s">
        <v>27</v>
      </c>
      <c r="E315" s="31" t="s">
        <v>568</v>
      </c>
      <c r="F315" s="32" t="s">
        <v>171</v>
      </c>
      <c r="G315" s="33">
        <v>643.42499999999995</v>
      </c>
      <c r="H315" s="34">
        <v>0</v>
      </c>
      <c r="I315" s="34">
        <f>ROUND(G315*H315,P4)</f>
        <v>0</v>
      </c>
      <c r="J315" s="29"/>
      <c r="O315" s="35">
        <f>I315*0.21</f>
        <v>0</v>
      </c>
      <c r="P315">
        <v>3</v>
      </c>
    </row>
    <row r="316">
      <c r="A316" s="29" t="s">
        <v>30</v>
      </c>
      <c r="B316" s="36"/>
      <c r="C316" s="37"/>
      <c r="D316" s="37"/>
      <c r="E316" s="31" t="s">
        <v>569</v>
      </c>
      <c r="F316" s="37"/>
      <c r="G316" s="37"/>
      <c r="H316" s="37"/>
      <c r="I316" s="37"/>
      <c r="J316" s="38"/>
    </row>
    <row r="317" ht="316.8">
      <c r="A317" s="29" t="s">
        <v>32</v>
      </c>
      <c r="B317" s="36"/>
      <c r="C317" s="37"/>
      <c r="D317" s="37"/>
      <c r="E317" s="39" t="s">
        <v>570</v>
      </c>
      <c r="F317" s="37"/>
      <c r="G317" s="37"/>
      <c r="H317" s="37"/>
      <c r="I317" s="37"/>
      <c r="J317" s="38"/>
    </row>
    <row r="318" ht="43.2">
      <c r="A318" s="29" t="s">
        <v>34</v>
      </c>
      <c r="B318" s="36"/>
      <c r="C318" s="37"/>
      <c r="D318" s="37"/>
      <c r="E318" s="31" t="s">
        <v>566</v>
      </c>
      <c r="F318" s="37"/>
      <c r="G318" s="37"/>
      <c r="H318" s="37"/>
      <c r="I318" s="37"/>
      <c r="J318" s="38"/>
    </row>
    <row r="319">
      <c r="A319" s="29" t="s">
        <v>25</v>
      </c>
      <c r="B319" s="29">
        <v>77</v>
      </c>
      <c r="C319" s="30" t="s">
        <v>571</v>
      </c>
      <c r="D319" s="29" t="s">
        <v>27</v>
      </c>
      <c r="E319" s="31" t="s">
        <v>572</v>
      </c>
      <c r="F319" s="32" t="s">
        <v>171</v>
      </c>
      <c r="G319" s="33">
        <v>73.287999999999997</v>
      </c>
      <c r="H319" s="34">
        <v>0</v>
      </c>
      <c r="I319" s="34">
        <f>ROUND(G319*H319,P4)</f>
        <v>0</v>
      </c>
      <c r="J319" s="29"/>
      <c r="O319" s="35">
        <f>I319*0.21</f>
        <v>0</v>
      </c>
      <c r="P319">
        <v>3</v>
      </c>
    </row>
    <row r="320" ht="28.8">
      <c r="A320" s="29" t="s">
        <v>30</v>
      </c>
      <c r="B320" s="36"/>
      <c r="C320" s="37"/>
      <c r="D320" s="37"/>
      <c r="E320" s="31" t="s">
        <v>573</v>
      </c>
      <c r="F320" s="37"/>
      <c r="G320" s="37"/>
      <c r="H320" s="37"/>
      <c r="I320" s="37"/>
      <c r="J320" s="38"/>
    </row>
    <row r="321" ht="43.2">
      <c r="A321" s="29" t="s">
        <v>32</v>
      </c>
      <c r="B321" s="36"/>
      <c r="C321" s="37"/>
      <c r="D321" s="37"/>
      <c r="E321" s="39" t="s">
        <v>574</v>
      </c>
      <c r="F321" s="37"/>
      <c r="G321" s="37"/>
      <c r="H321" s="37"/>
      <c r="I321" s="37"/>
      <c r="J321" s="38"/>
    </row>
    <row r="322" ht="57.6">
      <c r="A322" s="29" t="s">
        <v>34</v>
      </c>
      <c r="B322" s="36"/>
      <c r="C322" s="37"/>
      <c r="D322" s="37"/>
      <c r="E322" s="31" t="s">
        <v>575</v>
      </c>
      <c r="F322" s="37"/>
      <c r="G322" s="37"/>
      <c r="H322" s="37"/>
      <c r="I322" s="37"/>
      <c r="J322" s="38"/>
    </row>
    <row r="323">
      <c r="A323" s="29" t="s">
        <v>25</v>
      </c>
      <c r="B323" s="29">
        <v>78</v>
      </c>
      <c r="C323" s="30" t="s">
        <v>576</v>
      </c>
      <c r="D323" s="29" t="s">
        <v>27</v>
      </c>
      <c r="E323" s="31" t="s">
        <v>577</v>
      </c>
      <c r="F323" s="32" t="s">
        <v>171</v>
      </c>
      <c r="G323" s="33">
        <v>96.798000000000002</v>
      </c>
      <c r="H323" s="34">
        <v>0</v>
      </c>
      <c r="I323" s="34">
        <f>ROUND(G323*H323,P4)</f>
        <v>0</v>
      </c>
      <c r="J323" s="29"/>
      <c r="O323" s="35">
        <f>I323*0.21</f>
        <v>0</v>
      </c>
      <c r="P323">
        <v>3</v>
      </c>
    </row>
    <row r="324">
      <c r="A324" s="29" t="s">
        <v>30</v>
      </c>
      <c r="B324" s="36"/>
      <c r="C324" s="37"/>
      <c r="D324" s="37"/>
      <c r="E324" s="40" t="s">
        <v>27</v>
      </c>
      <c r="F324" s="37"/>
      <c r="G324" s="37"/>
      <c r="H324" s="37"/>
      <c r="I324" s="37"/>
      <c r="J324" s="38"/>
    </row>
    <row r="325" ht="43.2">
      <c r="A325" s="29" t="s">
        <v>32</v>
      </c>
      <c r="B325" s="36"/>
      <c r="C325" s="37"/>
      <c r="D325" s="37"/>
      <c r="E325" s="39" t="s">
        <v>578</v>
      </c>
      <c r="F325" s="37"/>
      <c r="G325" s="37"/>
      <c r="H325" s="37"/>
      <c r="I325" s="37"/>
      <c r="J325" s="38"/>
    </row>
    <row r="326" ht="57.6">
      <c r="A326" s="29" t="s">
        <v>34</v>
      </c>
      <c r="B326" s="36"/>
      <c r="C326" s="37"/>
      <c r="D326" s="37"/>
      <c r="E326" s="31" t="s">
        <v>575</v>
      </c>
      <c r="F326" s="37"/>
      <c r="G326" s="37"/>
      <c r="H326" s="37"/>
      <c r="I326" s="37"/>
      <c r="J326" s="38"/>
    </row>
    <row r="327">
      <c r="A327" s="23" t="s">
        <v>22</v>
      </c>
      <c r="B327" s="24"/>
      <c r="C327" s="25" t="s">
        <v>579</v>
      </c>
      <c r="D327" s="26"/>
      <c r="E327" s="23" t="s">
        <v>580</v>
      </c>
      <c r="F327" s="26"/>
      <c r="G327" s="26"/>
      <c r="H327" s="26"/>
      <c r="I327" s="27">
        <f>SUMIFS(I328:I355,A328:A355,"P")</f>
        <v>0</v>
      </c>
      <c r="J327" s="28"/>
    </row>
    <row r="328">
      <c r="A328" s="29" t="s">
        <v>25</v>
      </c>
      <c r="B328" s="29">
        <v>79</v>
      </c>
      <c r="C328" s="30" t="s">
        <v>581</v>
      </c>
      <c r="D328" s="29" t="s">
        <v>27</v>
      </c>
      <c r="E328" s="31" t="s">
        <v>582</v>
      </c>
      <c r="F328" s="32" t="s">
        <v>112</v>
      </c>
      <c r="G328" s="33">
        <v>40</v>
      </c>
      <c r="H328" s="34">
        <v>0</v>
      </c>
      <c r="I328" s="34">
        <f>ROUND(G328*H328,P4)</f>
        <v>0</v>
      </c>
      <c r="J328" s="29"/>
      <c r="O328" s="35">
        <f>I328*0.21</f>
        <v>0</v>
      </c>
      <c r="P328">
        <v>3</v>
      </c>
    </row>
    <row r="329" ht="28.8">
      <c r="A329" s="29" t="s">
        <v>30</v>
      </c>
      <c r="B329" s="36"/>
      <c r="C329" s="37"/>
      <c r="D329" s="37"/>
      <c r="E329" s="31" t="s">
        <v>583</v>
      </c>
      <c r="F329" s="37"/>
      <c r="G329" s="37"/>
      <c r="H329" s="37"/>
      <c r="I329" s="37"/>
      <c r="J329" s="38"/>
    </row>
    <row r="330" ht="28.8">
      <c r="A330" s="29" t="s">
        <v>32</v>
      </c>
      <c r="B330" s="36"/>
      <c r="C330" s="37"/>
      <c r="D330" s="37"/>
      <c r="E330" s="39" t="s">
        <v>584</v>
      </c>
      <c r="F330" s="37"/>
      <c r="G330" s="37"/>
      <c r="H330" s="37"/>
      <c r="I330" s="37"/>
      <c r="J330" s="38"/>
    </row>
    <row r="331" ht="288">
      <c r="A331" s="29" t="s">
        <v>34</v>
      </c>
      <c r="B331" s="36"/>
      <c r="C331" s="37"/>
      <c r="D331" s="37"/>
      <c r="E331" s="31" t="s">
        <v>585</v>
      </c>
      <c r="F331" s="37"/>
      <c r="G331" s="37"/>
      <c r="H331" s="37"/>
      <c r="I331" s="37"/>
      <c r="J331" s="38"/>
    </row>
    <row r="332">
      <c r="A332" s="29" t="s">
        <v>25</v>
      </c>
      <c r="B332" s="29">
        <v>80</v>
      </c>
      <c r="C332" s="30" t="s">
        <v>586</v>
      </c>
      <c r="D332" s="29" t="s">
        <v>27</v>
      </c>
      <c r="E332" s="31" t="s">
        <v>587</v>
      </c>
      <c r="F332" s="32" t="s">
        <v>112</v>
      </c>
      <c r="G332" s="33">
        <v>39</v>
      </c>
      <c r="H332" s="34">
        <v>0</v>
      </c>
      <c r="I332" s="34">
        <f>ROUND(G332*H332,P4)</f>
        <v>0</v>
      </c>
      <c r="J332" s="29"/>
      <c r="O332" s="35">
        <f>I332*0.21</f>
        <v>0</v>
      </c>
      <c r="P332">
        <v>3</v>
      </c>
    </row>
    <row r="333" ht="28.8">
      <c r="A333" s="29" t="s">
        <v>30</v>
      </c>
      <c r="B333" s="36"/>
      <c r="C333" s="37"/>
      <c r="D333" s="37"/>
      <c r="E333" s="31" t="s">
        <v>588</v>
      </c>
      <c r="F333" s="37"/>
      <c r="G333" s="37"/>
      <c r="H333" s="37"/>
      <c r="I333" s="37"/>
      <c r="J333" s="38"/>
    </row>
    <row r="334">
      <c r="A334" s="29" t="s">
        <v>32</v>
      </c>
      <c r="B334" s="36"/>
      <c r="C334" s="37"/>
      <c r="D334" s="37"/>
      <c r="E334" s="39" t="s">
        <v>589</v>
      </c>
      <c r="F334" s="37"/>
      <c r="G334" s="37"/>
      <c r="H334" s="37"/>
      <c r="I334" s="37"/>
      <c r="J334" s="38"/>
    </row>
    <row r="335" ht="288">
      <c r="A335" s="29" t="s">
        <v>34</v>
      </c>
      <c r="B335" s="36"/>
      <c r="C335" s="37"/>
      <c r="D335" s="37"/>
      <c r="E335" s="31" t="s">
        <v>585</v>
      </c>
      <c r="F335" s="37"/>
      <c r="G335" s="37"/>
      <c r="H335" s="37"/>
      <c r="I335" s="37"/>
      <c r="J335" s="38"/>
    </row>
    <row r="336">
      <c r="A336" s="29" t="s">
        <v>25</v>
      </c>
      <c r="B336" s="29">
        <v>81</v>
      </c>
      <c r="C336" s="30" t="s">
        <v>590</v>
      </c>
      <c r="D336" s="29" t="s">
        <v>27</v>
      </c>
      <c r="E336" s="31" t="s">
        <v>591</v>
      </c>
      <c r="F336" s="32" t="s">
        <v>112</v>
      </c>
      <c r="G336" s="33">
        <v>3.7000000000000002</v>
      </c>
      <c r="H336" s="34">
        <v>0</v>
      </c>
      <c r="I336" s="34">
        <f>ROUND(G336*H336,P4)</f>
        <v>0</v>
      </c>
      <c r="J336" s="29"/>
      <c r="O336" s="35">
        <f>I336*0.21</f>
        <v>0</v>
      </c>
      <c r="P336">
        <v>3</v>
      </c>
    </row>
    <row r="337" ht="28.8">
      <c r="A337" s="29" t="s">
        <v>30</v>
      </c>
      <c r="B337" s="36"/>
      <c r="C337" s="37"/>
      <c r="D337" s="37"/>
      <c r="E337" s="31" t="s">
        <v>592</v>
      </c>
      <c r="F337" s="37"/>
      <c r="G337" s="37"/>
      <c r="H337" s="37"/>
      <c r="I337" s="37"/>
      <c r="J337" s="38"/>
    </row>
    <row r="338">
      <c r="A338" s="29" t="s">
        <v>32</v>
      </c>
      <c r="B338" s="36"/>
      <c r="C338" s="37"/>
      <c r="D338" s="37"/>
      <c r="E338" s="39" t="s">
        <v>593</v>
      </c>
      <c r="F338" s="37"/>
      <c r="G338" s="37"/>
      <c r="H338" s="37"/>
      <c r="I338" s="37"/>
      <c r="J338" s="38"/>
    </row>
    <row r="339" ht="288">
      <c r="A339" s="29" t="s">
        <v>34</v>
      </c>
      <c r="B339" s="36"/>
      <c r="C339" s="37"/>
      <c r="D339" s="37"/>
      <c r="E339" s="31" t="s">
        <v>585</v>
      </c>
      <c r="F339" s="37"/>
      <c r="G339" s="37"/>
      <c r="H339" s="37"/>
      <c r="I339" s="37"/>
      <c r="J339" s="38"/>
    </row>
    <row r="340">
      <c r="A340" s="29" t="s">
        <v>25</v>
      </c>
      <c r="B340" s="29">
        <v>82</v>
      </c>
      <c r="C340" s="30" t="s">
        <v>594</v>
      </c>
      <c r="D340" s="29" t="s">
        <v>27</v>
      </c>
      <c r="E340" s="31" t="s">
        <v>595</v>
      </c>
      <c r="F340" s="32" t="s">
        <v>112</v>
      </c>
      <c r="G340" s="33">
        <v>49.5</v>
      </c>
      <c r="H340" s="34">
        <v>0</v>
      </c>
      <c r="I340" s="34">
        <f>ROUND(G340*H340,P4)</f>
        <v>0</v>
      </c>
      <c r="J340" s="29"/>
      <c r="O340" s="35">
        <f>I340*0.21</f>
        <v>0</v>
      </c>
      <c r="P340">
        <v>3</v>
      </c>
    </row>
    <row r="341">
      <c r="A341" s="29" t="s">
        <v>30</v>
      </c>
      <c r="B341" s="36"/>
      <c r="C341" s="37"/>
      <c r="D341" s="37"/>
      <c r="E341" s="31" t="s">
        <v>596</v>
      </c>
      <c r="F341" s="37"/>
      <c r="G341" s="37"/>
      <c r="H341" s="37"/>
      <c r="I341" s="37"/>
      <c r="J341" s="38"/>
    </row>
    <row r="342" ht="28.8">
      <c r="A342" s="29" t="s">
        <v>32</v>
      </c>
      <c r="B342" s="36"/>
      <c r="C342" s="37"/>
      <c r="D342" s="37"/>
      <c r="E342" s="39" t="s">
        <v>597</v>
      </c>
      <c r="F342" s="37"/>
      <c r="G342" s="37"/>
      <c r="H342" s="37"/>
      <c r="I342" s="37"/>
      <c r="J342" s="38"/>
    </row>
    <row r="343" ht="288">
      <c r="A343" s="29" t="s">
        <v>34</v>
      </c>
      <c r="B343" s="36"/>
      <c r="C343" s="37"/>
      <c r="D343" s="37"/>
      <c r="E343" s="31" t="s">
        <v>598</v>
      </c>
      <c r="F343" s="37"/>
      <c r="G343" s="37"/>
      <c r="H343" s="37"/>
      <c r="I343" s="37"/>
      <c r="J343" s="38"/>
    </row>
    <row r="344">
      <c r="A344" s="29" t="s">
        <v>25</v>
      </c>
      <c r="B344" s="29">
        <v>83</v>
      </c>
      <c r="C344" s="30" t="s">
        <v>599</v>
      </c>
      <c r="D344" s="29" t="s">
        <v>27</v>
      </c>
      <c r="E344" s="31" t="s">
        <v>600</v>
      </c>
      <c r="F344" s="32" t="s">
        <v>112</v>
      </c>
      <c r="G344" s="33">
        <v>88</v>
      </c>
      <c r="H344" s="34">
        <v>0</v>
      </c>
      <c r="I344" s="34">
        <f>ROUND(G344*H344,P4)</f>
        <v>0</v>
      </c>
      <c r="J344" s="29"/>
      <c r="O344" s="35">
        <f>I344*0.21</f>
        <v>0</v>
      </c>
      <c r="P344">
        <v>3</v>
      </c>
    </row>
    <row r="345">
      <c r="A345" s="29" t="s">
        <v>30</v>
      </c>
      <c r="B345" s="36"/>
      <c r="C345" s="37"/>
      <c r="D345" s="37"/>
      <c r="E345" s="31" t="s">
        <v>601</v>
      </c>
      <c r="F345" s="37"/>
      <c r="G345" s="37"/>
      <c r="H345" s="37"/>
      <c r="I345" s="37"/>
      <c r="J345" s="38"/>
    </row>
    <row r="346">
      <c r="A346" s="29" t="s">
        <v>32</v>
      </c>
      <c r="B346" s="36"/>
      <c r="C346" s="37"/>
      <c r="D346" s="37"/>
      <c r="E346" s="39" t="s">
        <v>602</v>
      </c>
      <c r="F346" s="37"/>
      <c r="G346" s="37"/>
      <c r="H346" s="37"/>
      <c r="I346" s="37"/>
      <c r="J346" s="38"/>
    </row>
    <row r="347" ht="273.6">
      <c r="A347" s="29" t="s">
        <v>34</v>
      </c>
      <c r="B347" s="36"/>
      <c r="C347" s="37"/>
      <c r="D347" s="37"/>
      <c r="E347" s="31" t="s">
        <v>603</v>
      </c>
      <c r="F347" s="37"/>
      <c r="G347" s="37"/>
      <c r="H347" s="37"/>
      <c r="I347" s="37"/>
      <c r="J347" s="38"/>
    </row>
    <row r="348">
      <c r="A348" s="29" t="s">
        <v>25</v>
      </c>
      <c r="B348" s="29">
        <v>84</v>
      </c>
      <c r="C348" s="30" t="s">
        <v>604</v>
      </c>
      <c r="D348" s="29" t="s">
        <v>27</v>
      </c>
      <c r="E348" s="31" t="s">
        <v>605</v>
      </c>
      <c r="F348" s="32" t="s">
        <v>112</v>
      </c>
      <c r="G348" s="33">
        <v>88</v>
      </c>
      <c r="H348" s="34">
        <v>0</v>
      </c>
      <c r="I348" s="34">
        <f>ROUND(G348*H348,P4)</f>
        <v>0</v>
      </c>
      <c r="J348" s="29"/>
      <c r="O348" s="35">
        <f>I348*0.21</f>
        <v>0</v>
      </c>
      <c r="P348">
        <v>3</v>
      </c>
    </row>
    <row r="349">
      <c r="A349" s="29" t="s">
        <v>30</v>
      </c>
      <c r="B349" s="36"/>
      <c r="C349" s="37"/>
      <c r="D349" s="37"/>
      <c r="E349" s="31" t="s">
        <v>606</v>
      </c>
      <c r="F349" s="37"/>
      <c r="G349" s="37"/>
      <c r="H349" s="37"/>
      <c r="I349" s="37"/>
      <c r="J349" s="38"/>
    </row>
    <row r="350">
      <c r="A350" s="29" t="s">
        <v>32</v>
      </c>
      <c r="B350" s="36"/>
      <c r="C350" s="37"/>
      <c r="D350" s="37"/>
      <c r="E350" s="39" t="s">
        <v>602</v>
      </c>
      <c r="F350" s="37"/>
      <c r="G350" s="37"/>
      <c r="H350" s="37"/>
      <c r="I350" s="37"/>
      <c r="J350" s="38"/>
    </row>
    <row r="351" ht="273.6">
      <c r="A351" s="29" t="s">
        <v>34</v>
      </c>
      <c r="B351" s="36"/>
      <c r="C351" s="37"/>
      <c r="D351" s="37"/>
      <c r="E351" s="31" t="s">
        <v>603</v>
      </c>
      <c r="F351" s="37"/>
      <c r="G351" s="37"/>
      <c r="H351" s="37"/>
      <c r="I351" s="37"/>
      <c r="J351" s="38"/>
    </row>
    <row r="352">
      <c r="A352" s="29" t="s">
        <v>25</v>
      </c>
      <c r="B352" s="29">
        <v>85</v>
      </c>
      <c r="C352" s="30" t="s">
        <v>607</v>
      </c>
      <c r="D352" s="29" t="s">
        <v>27</v>
      </c>
      <c r="E352" s="31" t="s">
        <v>608</v>
      </c>
      <c r="F352" s="32" t="s">
        <v>74</v>
      </c>
      <c r="G352" s="33">
        <v>4</v>
      </c>
      <c r="H352" s="34">
        <v>0</v>
      </c>
      <c r="I352" s="34">
        <f>ROUND(G352*H352,P4)</f>
        <v>0</v>
      </c>
      <c r="J352" s="29"/>
      <c r="O352" s="35">
        <f>I352*0.21</f>
        <v>0</v>
      </c>
      <c r="P352">
        <v>3</v>
      </c>
    </row>
    <row r="353">
      <c r="A353" s="29" t="s">
        <v>30</v>
      </c>
      <c r="B353" s="36"/>
      <c r="C353" s="37"/>
      <c r="D353" s="37"/>
      <c r="E353" s="31" t="s">
        <v>609</v>
      </c>
      <c r="F353" s="37"/>
      <c r="G353" s="37"/>
      <c r="H353" s="37"/>
      <c r="I353" s="37"/>
      <c r="J353" s="38"/>
    </row>
    <row r="354">
      <c r="A354" s="29" t="s">
        <v>32</v>
      </c>
      <c r="B354" s="36"/>
      <c r="C354" s="37"/>
      <c r="D354" s="37"/>
      <c r="E354" s="39" t="s">
        <v>610</v>
      </c>
      <c r="F354" s="37"/>
      <c r="G354" s="37"/>
      <c r="H354" s="37"/>
      <c r="I354" s="37"/>
      <c r="J354" s="38"/>
    </row>
    <row r="355" ht="86.4">
      <c r="A355" s="29" t="s">
        <v>34</v>
      </c>
      <c r="B355" s="36"/>
      <c r="C355" s="37"/>
      <c r="D355" s="37"/>
      <c r="E355" s="31" t="s">
        <v>611</v>
      </c>
      <c r="F355" s="37"/>
      <c r="G355" s="37"/>
      <c r="H355" s="37"/>
      <c r="I355" s="37"/>
      <c r="J355" s="38"/>
    </row>
    <row r="356">
      <c r="A356" s="23" t="s">
        <v>22</v>
      </c>
      <c r="B356" s="24"/>
      <c r="C356" s="25" t="s">
        <v>124</v>
      </c>
      <c r="D356" s="26"/>
      <c r="E356" s="23" t="s">
        <v>190</v>
      </c>
      <c r="F356" s="26"/>
      <c r="G356" s="26"/>
      <c r="H356" s="26"/>
      <c r="I356" s="27">
        <f>SUMIFS(I357:I412,A357:A412,"P")</f>
        <v>0</v>
      </c>
      <c r="J356" s="28"/>
    </row>
    <row r="357">
      <c r="A357" s="29" t="s">
        <v>25</v>
      </c>
      <c r="B357" s="29">
        <v>86</v>
      </c>
      <c r="C357" s="30" t="s">
        <v>612</v>
      </c>
      <c r="D357" s="29" t="s">
        <v>27</v>
      </c>
      <c r="E357" s="31" t="s">
        <v>613</v>
      </c>
      <c r="F357" s="32" t="s">
        <v>112</v>
      </c>
      <c r="G357" s="33">
        <v>138.28</v>
      </c>
      <c r="H357" s="34">
        <v>0</v>
      </c>
      <c r="I357" s="34">
        <f>ROUND(G357*H357,P4)</f>
        <v>0</v>
      </c>
      <c r="J357" s="29"/>
      <c r="O357" s="35">
        <f>I357*0.21</f>
        <v>0</v>
      </c>
      <c r="P357">
        <v>3</v>
      </c>
    </row>
    <row r="358" ht="28.8">
      <c r="A358" s="29" t="s">
        <v>30</v>
      </c>
      <c r="B358" s="36"/>
      <c r="C358" s="37"/>
      <c r="D358" s="37"/>
      <c r="E358" s="31" t="s">
        <v>614</v>
      </c>
      <c r="F358" s="37"/>
      <c r="G358" s="37"/>
      <c r="H358" s="37"/>
      <c r="I358" s="37"/>
      <c r="J358" s="38"/>
    </row>
    <row r="359" ht="28.8">
      <c r="A359" s="29" t="s">
        <v>32</v>
      </c>
      <c r="B359" s="36"/>
      <c r="C359" s="37"/>
      <c r="D359" s="37"/>
      <c r="E359" s="39" t="s">
        <v>615</v>
      </c>
      <c r="F359" s="37"/>
      <c r="G359" s="37"/>
      <c r="H359" s="37"/>
      <c r="I359" s="37"/>
      <c r="J359" s="38"/>
    </row>
    <row r="360" ht="57.6">
      <c r="A360" s="29" t="s">
        <v>34</v>
      </c>
      <c r="B360" s="36"/>
      <c r="C360" s="37"/>
      <c r="D360" s="37"/>
      <c r="E360" s="31" t="s">
        <v>616</v>
      </c>
      <c r="F360" s="37"/>
      <c r="G360" s="37"/>
      <c r="H360" s="37"/>
      <c r="I360" s="37"/>
      <c r="J360" s="38"/>
    </row>
    <row r="361">
      <c r="A361" s="29" t="s">
        <v>25</v>
      </c>
      <c r="B361" s="29">
        <v>87</v>
      </c>
      <c r="C361" s="30" t="s">
        <v>617</v>
      </c>
      <c r="D361" s="29" t="s">
        <v>27</v>
      </c>
      <c r="E361" s="31" t="s">
        <v>618</v>
      </c>
      <c r="F361" s="32" t="s">
        <v>74</v>
      </c>
      <c r="G361" s="33">
        <v>36</v>
      </c>
      <c r="H361" s="34">
        <v>0</v>
      </c>
      <c r="I361" s="34">
        <f>ROUND(G361*H361,P4)</f>
        <v>0</v>
      </c>
      <c r="J361" s="29"/>
      <c r="O361" s="35">
        <f>I361*0.21</f>
        <v>0</v>
      </c>
      <c r="P361">
        <v>3</v>
      </c>
    </row>
    <row r="362" ht="43.2">
      <c r="A362" s="29" t="s">
        <v>30</v>
      </c>
      <c r="B362" s="36"/>
      <c r="C362" s="37"/>
      <c r="D362" s="37"/>
      <c r="E362" s="31" t="s">
        <v>619</v>
      </c>
      <c r="F362" s="37"/>
      <c r="G362" s="37"/>
      <c r="H362" s="37"/>
      <c r="I362" s="37"/>
      <c r="J362" s="38"/>
    </row>
    <row r="363">
      <c r="A363" s="29" t="s">
        <v>32</v>
      </c>
      <c r="B363" s="36"/>
      <c r="C363" s="37"/>
      <c r="D363" s="37"/>
      <c r="E363" s="39" t="s">
        <v>620</v>
      </c>
      <c r="F363" s="37"/>
      <c r="G363" s="37"/>
      <c r="H363" s="37"/>
      <c r="I363" s="37"/>
      <c r="J363" s="38"/>
    </row>
    <row r="364" ht="72">
      <c r="A364" s="29" t="s">
        <v>34</v>
      </c>
      <c r="B364" s="36"/>
      <c r="C364" s="37"/>
      <c r="D364" s="37"/>
      <c r="E364" s="31" t="s">
        <v>621</v>
      </c>
      <c r="F364" s="37"/>
      <c r="G364" s="37"/>
      <c r="H364" s="37"/>
      <c r="I364" s="37"/>
      <c r="J364" s="38"/>
    </row>
    <row r="365">
      <c r="A365" s="29" t="s">
        <v>25</v>
      </c>
      <c r="B365" s="29">
        <v>88</v>
      </c>
      <c r="C365" s="30" t="s">
        <v>622</v>
      </c>
      <c r="D365" s="29" t="s">
        <v>27</v>
      </c>
      <c r="E365" s="31" t="s">
        <v>623</v>
      </c>
      <c r="F365" s="32" t="s">
        <v>74</v>
      </c>
      <c r="G365" s="33">
        <v>2</v>
      </c>
      <c r="H365" s="34">
        <v>0</v>
      </c>
      <c r="I365" s="34">
        <f>ROUND(G365*H365,P4)</f>
        <v>0</v>
      </c>
      <c r="J365" s="29"/>
      <c r="O365" s="35">
        <f>I365*0.21</f>
        <v>0</v>
      </c>
      <c r="P365">
        <v>3</v>
      </c>
    </row>
    <row r="366">
      <c r="A366" s="29" t="s">
        <v>30</v>
      </c>
      <c r="B366" s="36"/>
      <c r="C366" s="37"/>
      <c r="D366" s="37"/>
      <c r="E366" s="40" t="s">
        <v>27</v>
      </c>
      <c r="F366" s="37"/>
      <c r="G366" s="37"/>
      <c r="H366" s="37"/>
      <c r="I366" s="37"/>
      <c r="J366" s="38"/>
    </row>
    <row r="367">
      <c r="A367" s="29" t="s">
        <v>32</v>
      </c>
      <c r="B367" s="36"/>
      <c r="C367" s="37"/>
      <c r="D367" s="37"/>
      <c r="E367" s="39" t="s">
        <v>624</v>
      </c>
      <c r="F367" s="37"/>
      <c r="G367" s="37"/>
      <c r="H367" s="37"/>
      <c r="I367" s="37"/>
      <c r="J367" s="38"/>
    </row>
    <row r="368" ht="28.8">
      <c r="A368" s="29" t="s">
        <v>34</v>
      </c>
      <c r="B368" s="36"/>
      <c r="C368" s="37"/>
      <c r="D368" s="37"/>
      <c r="E368" s="31" t="s">
        <v>625</v>
      </c>
      <c r="F368" s="37"/>
      <c r="G368" s="37"/>
      <c r="H368" s="37"/>
      <c r="I368" s="37"/>
      <c r="J368" s="38"/>
    </row>
    <row r="369" ht="28.8">
      <c r="A369" s="29" t="s">
        <v>25</v>
      </c>
      <c r="B369" s="29">
        <v>89</v>
      </c>
      <c r="C369" s="30" t="s">
        <v>626</v>
      </c>
      <c r="D369" s="29" t="s">
        <v>27</v>
      </c>
      <c r="E369" s="31" t="s">
        <v>627</v>
      </c>
      <c r="F369" s="32" t="s">
        <v>74</v>
      </c>
      <c r="G369" s="33">
        <v>15</v>
      </c>
      <c r="H369" s="34">
        <v>0</v>
      </c>
      <c r="I369" s="34">
        <f>ROUND(G369*H369,P4)</f>
        <v>0</v>
      </c>
      <c r="J369" s="29"/>
      <c r="O369" s="35">
        <f>I369*0.21</f>
        <v>0</v>
      </c>
      <c r="P369">
        <v>3</v>
      </c>
    </row>
    <row r="370" ht="57.6">
      <c r="A370" s="29" t="s">
        <v>30</v>
      </c>
      <c r="B370" s="36"/>
      <c r="C370" s="37"/>
      <c r="D370" s="37"/>
      <c r="E370" s="31" t="s">
        <v>628</v>
      </c>
      <c r="F370" s="37"/>
      <c r="G370" s="37"/>
      <c r="H370" s="37"/>
      <c r="I370" s="37"/>
      <c r="J370" s="38"/>
    </row>
    <row r="371">
      <c r="A371" s="29" t="s">
        <v>32</v>
      </c>
      <c r="B371" s="36"/>
      <c r="C371" s="37"/>
      <c r="D371" s="37"/>
      <c r="E371" s="39" t="s">
        <v>629</v>
      </c>
      <c r="F371" s="37"/>
      <c r="G371" s="37"/>
      <c r="H371" s="37"/>
      <c r="I371" s="37"/>
      <c r="J371" s="38"/>
    </row>
    <row r="372" ht="28.8">
      <c r="A372" s="29" t="s">
        <v>34</v>
      </c>
      <c r="B372" s="36"/>
      <c r="C372" s="37"/>
      <c r="D372" s="37"/>
      <c r="E372" s="31" t="s">
        <v>630</v>
      </c>
      <c r="F372" s="37"/>
      <c r="G372" s="37"/>
      <c r="H372" s="37"/>
      <c r="I372" s="37"/>
      <c r="J372" s="38"/>
    </row>
    <row r="373">
      <c r="A373" s="29" t="s">
        <v>25</v>
      </c>
      <c r="B373" s="29">
        <v>90</v>
      </c>
      <c r="C373" s="30" t="s">
        <v>631</v>
      </c>
      <c r="D373" s="29" t="s">
        <v>192</v>
      </c>
      <c r="E373" s="31" t="s">
        <v>632</v>
      </c>
      <c r="F373" s="32" t="s">
        <v>74</v>
      </c>
      <c r="G373" s="33">
        <v>6</v>
      </c>
      <c r="H373" s="34">
        <v>0</v>
      </c>
      <c r="I373" s="34">
        <f>ROUND(G373*H373,P4)</f>
        <v>0</v>
      </c>
      <c r="J373" s="29"/>
      <c r="O373" s="35">
        <f>I373*0.21</f>
        <v>0</v>
      </c>
      <c r="P373">
        <v>3</v>
      </c>
    </row>
    <row r="374" ht="57.6">
      <c r="A374" s="29" t="s">
        <v>30</v>
      </c>
      <c r="B374" s="36"/>
      <c r="C374" s="37"/>
      <c r="D374" s="37"/>
      <c r="E374" s="31" t="s">
        <v>633</v>
      </c>
      <c r="F374" s="37"/>
      <c r="G374" s="37"/>
      <c r="H374" s="37"/>
      <c r="I374" s="37"/>
      <c r="J374" s="38"/>
    </row>
    <row r="375">
      <c r="A375" s="29" t="s">
        <v>32</v>
      </c>
      <c r="B375" s="36"/>
      <c r="C375" s="37"/>
      <c r="D375" s="37"/>
      <c r="E375" s="39" t="s">
        <v>634</v>
      </c>
      <c r="F375" s="37"/>
      <c r="G375" s="37"/>
      <c r="H375" s="37"/>
      <c r="I375" s="37"/>
      <c r="J375" s="38"/>
    </row>
    <row r="376" ht="28.8">
      <c r="A376" s="29" t="s">
        <v>34</v>
      </c>
      <c r="B376" s="36"/>
      <c r="C376" s="37"/>
      <c r="D376" s="37"/>
      <c r="E376" s="31" t="s">
        <v>635</v>
      </c>
      <c r="F376" s="37"/>
      <c r="G376" s="37"/>
      <c r="H376" s="37"/>
      <c r="I376" s="37"/>
      <c r="J376" s="38"/>
    </row>
    <row r="377">
      <c r="A377" s="29" t="s">
        <v>25</v>
      </c>
      <c r="B377" s="29">
        <v>91</v>
      </c>
      <c r="C377" s="30" t="s">
        <v>636</v>
      </c>
      <c r="D377" s="29" t="s">
        <v>27</v>
      </c>
      <c r="E377" s="31" t="s">
        <v>637</v>
      </c>
      <c r="F377" s="32" t="s">
        <v>112</v>
      </c>
      <c r="G377" s="33">
        <v>63.049999999999997</v>
      </c>
      <c r="H377" s="34">
        <v>0</v>
      </c>
      <c r="I377" s="34">
        <f>ROUND(G377*H377,P4)</f>
        <v>0</v>
      </c>
      <c r="J377" s="29"/>
      <c r="O377" s="35">
        <f>I377*0.21</f>
        <v>0</v>
      </c>
      <c r="P377">
        <v>3</v>
      </c>
    </row>
    <row r="378" ht="28.8">
      <c r="A378" s="29" t="s">
        <v>30</v>
      </c>
      <c r="B378" s="36"/>
      <c r="C378" s="37"/>
      <c r="D378" s="37"/>
      <c r="E378" s="31" t="s">
        <v>638</v>
      </c>
      <c r="F378" s="37"/>
      <c r="G378" s="37"/>
      <c r="H378" s="37"/>
      <c r="I378" s="37"/>
      <c r="J378" s="38"/>
    </row>
    <row r="379" ht="100.8">
      <c r="A379" s="29" t="s">
        <v>32</v>
      </c>
      <c r="B379" s="36"/>
      <c r="C379" s="37"/>
      <c r="D379" s="37"/>
      <c r="E379" s="39" t="s">
        <v>639</v>
      </c>
      <c r="F379" s="37"/>
      <c r="G379" s="37"/>
      <c r="H379" s="37"/>
      <c r="I379" s="37"/>
      <c r="J379" s="38"/>
    </row>
    <row r="380" ht="43.2">
      <c r="A380" s="29" t="s">
        <v>34</v>
      </c>
      <c r="B380" s="36"/>
      <c r="C380" s="37"/>
      <c r="D380" s="37"/>
      <c r="E380" s="31" t="s">
        <v>640</v>
      </c>
      <c r="F380" s="37"/>
      <c r="G380" s="37"/>
      <c r="H380" s="37"/>
      <c r="I380" s="37"/>
      <c r="J380" s="38"/>
    </row>
    <row r="381">
      <c r="A381" s="29" t="s">
        <v>25</v>
      </c>
      <c r="B381" s="29">
        <v>92</v>
      </c>
      <c r="C381" s="30" t="s">
        <v>641</v>
      </c>
      <c r="D381" s="29" t="s">
        <v>27</v>
      </c>
      <c r="E381" s="31" t="s">
        <v>642</v>
      </c>
      <c r="F381" s="32" t="s">
        <v>112</v>
      </c>
      <c r="G381" s="33">
        <v>32</v>
      </c>
      <c r="H381" s="34">
        <v>0</v>
      </c>
      <c r="I381" s="34">
        <f>ROUND(G381*H381,P4)</f>
        <v>0</v>
      </c>
      <c r="J381" s="29"/>
      <c r="O381" s="35">
        <f>I381*0.21</f>
        <v>0</v>
      </c>
      <c r="P381">
        <v>3</v>
      </c>
    </row>
    <row r="382" ht="28.8">
      <c r="A382" s="29" t="s">
        <v>30</v>
      </c>
      <c r="B382" s="36"/>
      <c r="C382" s="37"/>
      <c r="D382" s="37"/>
      <c r="E382" s="31" t="s">
        <v>643</v>
      </c>
      <c r="F382" s="37"/>
      <c r="G382" s="37"/>
      <c r="H382" s="37"/>
      <c r="I382" s="37"/>
      <c r="J382" s="38"/>
    </row>
    <row r="383" ht="43.2">
      <c r="A383" s="29" t="s">
        <v>32</v>
      </c>
      <c r="B383" s="36"/>
      <c r="C383" s="37"/>
      <c r="D383" s="37"/>
      <c r="E383" s="39" t="s">
        <v>644</v>
      </c>
      <c r="F383" s="37"/>
      <c r="G383" s="37"/>
      <c r="H383" s="37"/>
      <c r="I383" s="37"/>
      <c r="J383" s="38"/>
    </row>
    <row r="384" ht="43.2">
      <c r="A384" s="29" t="s">
        <v>34</v>
      </c>
      <c r="B384" s="36"/>
      <c r="C384" s="37"/>
      <c r="D384" s="37"/>
      <c r="E384" s="31" t="s">
        <v>640</v>
      </c>
      <c r="F384" s="37"/>
      <c r="G384" s="37"/>
      <c r="H384" s="37"/>
      <c r="I384" s="37"/>
      <c r="J384" s="38"/>
    </row>
    <row r="385">
      <c r="A385" s="29" t="s">
        <v>25</v>
      </c>
      <c r="B385" s="29">
        <v>93</v>
      </c>
      <c r="C385" s="30" t="s">
        <v>645</v>
      </c>
      <c r="D385" s="29" t="s">
        <v>27</v>
      </c>
      <c r="E385" s="31" t="s">
        <v>646</v>
      </c>
      <c r="F385" s="32" t="s">
        <v>112</v>
      </c>
      <c r="G385" s="33">
        <v>342.77999999999997</v>
      </c>
      <c r="H385" s="34">
        <v>0</v>
      </c>
      <c r="I385" s="34">
        <f>ROUND(G385*H385,P4)</f>
        <v>0</v>
      </c>
      <c r="J385" s="29"/>
      <c r="O385" s="35">
        <f>I385*0.21</f>
        <v>0</v>
      </c>
      <c r="P385">
        <v>3</v>
      </c>
    </row>
    <row r="386">
      <c r="A386" s="29" t="s">
        <v>30</v>
      </c>
      <c r="B386" s="36"/>
      <c r="C386" s="37"/>
      <c r="D386" s="37"/>
      <c r="E386" s="40" t="s">
        <v>27</v>
      </c>
      <c r="F386" s="37"/>
      <c r="G386" s="37"/>
      <c r="H386" s="37"/>
      <c r="I386" s="37"/>
      <c r="J386" s="38"/>
    </row>
    <row r="387" ht="115.2">
      <c r="A387" s="29" t="s">
        <v>32</v>
      </c>
      <c r="B387" s="36"/>
      <c r="C387" s="37"/>
      <c r="D387" s="37"/>
      <c r="E387" s="39" t="s">
        <v>647</v>
      </c>
      <c r="F387" s="37"/>
      <c r="G387" s="37"/>
      <c r="H387" s="37"/>
      <c r="I387" s="37"/>
      <c r="J387" s="38"/>
    </row>
    <row r="388" ht="28.8">
      <c r="A388" s="29" t="s">
        <v>34</v>
      </c>
      <c r="B388" s="36"/>
      <c r="C388" s="37"/>
      <c r="D388" s="37"/>
      <c r="E388" s="31" t="s">
        <v>648</v>
      </c>
      <c r="F388" s="37"/>
      <c r="G388" s="37"/>
      <c r="H388" s="37"/>
      <c r="I388" s="37"/>
      <c r="J388" s="38"/>
    </row>
    <row r="389">
      <c r="A389" s="29" t="s">
        <v>25</v>
      </c>
      <c r="B389" s="29">
        <v>94</v>
      </c>
      <c r="C389" s="30" t="s">
        <v>649</v>
      </c>
      <c r="D389" s="29" t="s">
        <v>27</v>
      </c>
      <c r="E389" s="31" t="s">
        <v>650</v>
      </c>
      <c r="F389" s="32" t="s">
        <v>171</v>
      </c>
      <c r="G389" s="33">
        <v>13.470000000000001</v>
      </c>
      <c r="H389" s="34">
        <v>0</v>
      </c>
      <c r="I389" s="34">
        <f>ROUND(G389*H389,P4)</f>
        <v>0</v>
      </c>
      <c r="J389" s="29"/>
      <c r="O389" s="35">
        <f>I389*0.21</f>
        <v>0</v>
      </c>
      <c r="P389">
        <v>3</v>
      </c>
    </row>
    <row r="390" ht="28.8">
      <c r="A390" s="29" t="s">
        <v>30</v>
      </c>
      <c r="B390" s="36"/>
      <c r="C390" s="37"/>
      <c r="D390" s="37"/>
      <c r="E390" s="31" t="s">
        <v>651</v>
      </c>
      <c r="F390" s="37"/>
      <c r="G390" s="37"/>
      <c r="H390" s="37"/>
      <c r="I390" s="37"/>
      <c r="J390" s="38"/>
    </row>
    <row r="391" ht="57.6">
      <c r="A391" s="29" t="s">
        <v>32</v>
      </c>
      <c r="B391" s="36"/>
      <c r="C391" s="37"/>
      <c r="D391" s="37"/>
      <c r="E391" s="39" t="s">
        <v>652</v>
      </c>
      <c r="F391" s="37"/>
      <c r="G391" s="37"/>
      <c r="H391" s="37"/>
      <c r="I391" s="37"/>
      <c r="J391" s="38"/>
    </row>
    <row r="392" ht="28.8">
      <c r="A392" s="29" t="s">
        <v>34</v>
      </c>
      <c r="B392" s="36"/>
      <c r="C392" s="37"/>
      <c r="D392" s="37"/>
      <c r="E392" s="31" t="s">
        <v>653</v>
      </c>
      <c r="F392" s="37"/>
      <c r="G392" s="37"/>
      <c r="H392" s="37"/>
      <c r="I392" s="37"/>
      <c r="J392" s="38"/>
    </row>
    <row r="393">
      <c r="A393" s="29" t="s">
        <v>25</v>
      </c>
      <c r="B393" s="29">
        <v>95</v>
      </c>
      <c r="C393" s="30" t="s">
        <v>654</v>
      </c>
      <c r="D393" s="29" t="s">
        <v>27</v>
      </c>
      <c r="E393" s="31" t="s">
        <v>655</v>
      </c>
      <c r="F393" s="32" t="s">
        <v>98</v>
      </c>
      <c r="G393" s="33">
        <v>0.19800000000000001</v>
      </c>
      <c r="H393" s="34">
        <v>0</v>
      </c>
      <c r="I393" s="34">
        <f>ROUND(G393*H393,P4)</f>
        <v>0</v>
      </c>
      <c r="J393" s="29"/>
      <c r="O393" s="35">
        <f>I393*0.21</f>
        <v>0</v>
      </c>
      <c r="P393">
        <v>3</v>
      </c>
    </row>
    <row r="394">
      <c r="A394" s="29" t="s">
        <v>30</v>
      </c>
      <c r="B394" s="36"/>
      <c r="C394" s="37"/>
      <c r="D394" s="37"/>
      <c r="E394" s="40" t="s">
        <v>27</v>
      </c>
      <c r="F394" s="37"/>
      <c r="G394" s="37"/>
      <c r="H394" s="37"/>
      <c r="I394" s="37"/>
      <c r="J394" s="38"/>
    </row>
    <row r="395" ht="129.6">
      <c r="A395" s="29" t="s">
        <v>32</v>
      </c>
      <c r="B395" s="36"/>
      <c r="C395" s="37"/>
      <c r="D395" s="37"/>
      <c r="E395" s="39" t="s">
        <v>656</v>
      </c>
      <c r="F395" s="37"/>
      <c r="G395" s="37"/>
      <c r="H395" s="37"/>
      <c r="I395" s="37"/>
      <c r="J395" s="38"/>
    </row>
    <row r="396" ht="28.8">
      <c r="A396" s="29" t="s">
        <v>34</v>
      </c>
      <c r="B396" s="36"/>
      <c r="C396" s="37"/>
      <c r="D396" s="37"/>
      <c r="E396" s="31" t="s">
        <v>657</v>
      </c>
      <c r="F396" s="37"/>
      <c r="G396" s="37"/>
      <c r="H396" s="37"/>
      <c r="I396" s="37"/>
      <c r="J396" s="38"/>
    </row>
    <row r="397">
      <c r="A397" s="29" t="s">
        <v>25</v>
      </c>
      <c r="B397" s="29">
        <v>96</v>
      </c>
      <c r="C397" s="30" t="s">
        <v>658</v>
      </c>
      <c r="D397" s="29" t="s">
        <v>27</v>
      </c>
      <c r="E397" s="31" t="s">
        <v>659</v>
      </c>
      <c r="F397" s="32" t="s">
        <v>112</v>
      </c>
      <c r="G397" s="33">
        <v>17.199999999999999</v>
      </c>
      <c r="H397" s="34">
        <v>0</v>
      </c>
      <c r="I397" s="34">
        <f>ROUND(G397*H397,P4)</f>
        <v>0</v>
      </c>
      <c r="J397" s="29"/>
      <c r="O397" s="35">
        <f>I397*0.21</f>
        <v>0</v>
      </c>
      <c r="P397">
        <v>3</v>
      </c>
    </row>
    <row r="398" ht="28.8">
      <c r="A398" s="29" t="s">
        <v>30</v>
      </c>
      <c r="B398" s="36"/>
      <c r="C398" s="37"/>
      <c r="D398" s="37"/>
      <c r="E398" s="31" t="s">
        <v>660</v>
      </c>
      <c r="F398" s="37"/>
      <c r="G398" s="37"/>
      <c r="H398" s="37"/>
      <c r="I398" s="37"/>
      <c r="J398" s="38"/>
    </row>
    <row r="399">
      <c r="A399" s="29" t="s">
        <v>32</v>
      </c>
      <c r="B399" s="36"/>
      <c r="C399" s="37"/>
      <c r="D399" s="37"/>
      <c r="E399" s="39" t="s">
        <v>661</v>
      </c>
      <c r="F399" s="37"/>
      <c r="G399" s="37"/>
      <c r="H399" s="37"/>
      <c r="I399" s="37"/>
      <c r="J399" s="38"/>
    </row>
    <row r="400" ht="374.4">
      <c r="A400" s="29" t="s">
        <v>34</v>
      </c>
      <c r="B400" s="36"/>
      <c r="C400" s="37"/>
      <c r="D400" s="37"/>
      <c r="E400" s="31" t="s">
        <v>662</v>
      </c>
      <c r="F400" s="37"/>
      <c r="G400" s="37"/>
      <c r="H400" s="37"/>
      <c r="I400" s="37"/>
      <c r="J400" s="38"/>
    </row>
    <row r="401">
      <c r="A401" s="29" t="s">
        <v>25</v>
      </c>
      <c r="B401" s="29">
        <v>97</v>
      </c>
      <c r="C401" s="30" t="s">
        <v>663</v>
      </c>
      <c r="D401" s="29" t="s">
        <v>27</v>
      </c>
      <c r="E401" s="31" t="s">
        <v>664</v>
      </c>
      <c r="F401" s="32" t="s">
        <v>74</v>
      </c>
      <c r="G401" s="33">
        <v>2</v>
      </c>
      <c r="H401" s="34">
        <v>0</v>
      </c>
      <c r="I401" s="34">
        <f>ROUND(G401*H401,P4)</f>
        <v>0</v>
      </c>
      <c r="J401" s="29"/>
      <c r="O401" s="35">
        <f>I401*0.21</f>
        <v>0</v>
      </c>
      <c r="P401">
        <v>3</v>
      </c>
    </row>
    <row r="402" ht="43.2">
      <c r="A402" s="29" t="s">
        <v>30</v>
      </c>
      <c r="B402" s="36"/>
      <c r="C402" s="37"/>
      <c r="D402" s="37"/>
      <c r="E402" s="31" t="s">
        <v>665</v>
      </c>
      <c r="F402" s="37"/>
      <c r="G402" s="37"/>
      <c r="H402" s="37"/>
      <c r="I402" s="37"/>
      <c r="J402" s="38"/>
    </row>
    <row r="403">
      <c r="A403" s="29" t="s">
        <v>32</v>
      </c>
      <c r="B403" s="36"/>
      <c r="C403" s="37"/>
      <c r="D403" s="37"/>
      <c r="E403" s="39" t="s">
        <v>666</v>
      </c>
      <c r="F403" s="37"/>
      <c r="G403" s="37"/>
      <c r="H403" s="37"/>
      <c r="I403" s="37"/>
      <c r="J403" s="38"/>
    </row>
    <row r="404" ht="43.2">
      <c r="A404" s="29" t="s">
        <v>34</v>
      </c>
      <c r="B404" s="36"/>
      <c r="C404" s="37"/>
      <c r="D404" s="37"/>
      <c r="E404" s="31" t="s">
        <v>667</v>
      </c>
      <c r="F404" s="37"/>
      <c r="G404" s="37"/>
      <c r="H404" s="37"/>
      <c r="I404" s="37"/>
      <c r="J404" s="38"/>
    </row>
    <row r="405">
      <c r="A405" s="29" t="s">
        <v>25</v>
      </c>
      <c r="B405" s="29">
        <v>98</v>
      </c>
      <c r="C405" s="30" t="s">
        <v>668</v>
      </c>
      <c r="D405" s="29" t="s">
        <v>27</v>
      </c>
      <c r="E405" s="31" t="s">
        <v>669</v>
      </c>
      <c r="F405" s="32" t="s">
        <v>74</v>
      </c>
      <c r="G405" s="33">
        <v>8</v>
      </c>
      <c r="H405" s="34">
        <v>0</v>
      </c>
      <c r="I405" s="34">
        <f>ROUND(G405*H405,P4)</f>
        <v>0</v>
      </c>
      <c r="J405" s="29"/>
      <c r="O405" s="35">
        <f>I405*0.21</f>
        <v>0</v>
      </c>
      <c r="P405">
        <v>3</v>
      </c>
    </row>
    <row r="406" ht="28.8">
      <c r="A406" s="29" t="s">
        <v>30</v>
      </c>
      <c r="B406" s="36"/>
      <c r="C406" s="37"/>
      <c r="D406" s="37"/>
      <c r="E406" s="31" t="s">
        <v>670</v>
      </c>
      <c r="F406" s="37"/>
      <c r="G406" s="37"/>
      <c r="H406" s="37"/>
      <c r="I406" s="37"/>
      <c r="J406" s="38"/>
    </row>
    <row r="407">
      <c r="A407" s="29" t="s">
        <v>32</v>
      </c>
      <c r="B407" s="36"/>
      <c r="C407" s="37"/>
      <c r="D407" s="37"/>
      <c r="E407" s="39" t="s">
        <v>671</v>
      </c>
      <c r="F407" s="37"/>
      <c r="G407" s="37"/>
      <c r="H407" s="37"/>
      <c r="I407" s="37"/>
      <c r="J407" s="38"/>
    </row>
    <row r="408" ht="316.8">
      <c r="A408" s="29" t="s">
        <v>34</v>
      </c>
      <c r="B408" s="36"/>
      <c r="C408" s="37"/>
      <c r="D408" s="37"/>
      <c r="E408" s="31" t="s">
        <v>672</v>
      </c>
      <c r="F408" s="37"/>
      <c r="G408" s="37"/>
      <c r="H408" s="37"/>
      <c r="I408" s="37"/>
      <c r="J408" s="38"/>
    </row>
    <row r="409">
      <c r="A409" s="29" t="s">
        <v>25</v>
      </c>
      <c r="B409" s="29">
        <v>99</v>
      </c>
      <c r="C409" s="30" t="s">
        <v>673</v>
      </c>
      <c r="D409" s="29" t="s">
        <v>27</v>
      </c>
      <c r="E409" s="31" t="s">
        <v>674</v>
      </c>
      <c r="F409" s="32" t="s">
        <v>74</v>
      </c>
      <c r="G409" s="33">
        <v>26</v>
      </c>
      <c r="H409" s="34">
        <v>0</v>
      </c>
      <c r="I409" s="34">
        <f>ROUND(G409*H409,P4)</f>
        <v>0</v>
      </c>
      <c r="J409" s="29"/>
      <c r="O409" s="35">
        <f>I409*0.21</f>
        <v>0</v>
      </c>
      <c r="P409">
        <v>3</v>
      </c>
    </row>
    <row r="410">
      <c r="A410" s="29" t="s">
        <v>30</v>
      </c>
      <c r="B410" s="36"/>
      <c r="C410" s="37"/>
      <c r="D410" s="37"/>
      <c r="E410" s="40" t="s">
        <v>27</v>
      </c>
      <c r="F410" s="37"/>
      <c r="G410" s="37"/>
      <c r="H410" s="37"/>
      <c r="I410" s="37"/>
      <c r="J410" s="38"/>
    </row>
    <row r="411">
      <c r="A411" s="29" t="s">
        <v>32</v>
      </c>
      <c r="B411" s="36"/>
      <c r="C411" s="37"/>
      <c r="D411" s="37"/>
      <c r="E411" s="39" t="s">
        <v>675</v>
      </c>
      <c r="F411" s="37"/>
      <c r="G411" s="37"/>
      <c r="H411" s="37"/>
      <c r="I411" s="37"/>
      <c r="J411" s="38"/>
    </row>
    <row r="412" ht="316.8">
      <c r="A412" s="29" t="s">
        <v>34</v>
      </c>
      <c r="B412" s="41"/>
      <c r="C412" s="42"/>
      <c r="D412" s="42"/>
      <c r="E412" s="31" t="s">
        <v>676</v>
      </c>
      <c r="F412" s="42"/>
      <c r="G412" s="42"/>
      <c r="H412" s="42"/>
      <c r="I412" s="42"/>
      <c r="J412"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677</v>
      </c>
      <c r="I3" s="16">
        <f>SUMIFS(I9:I187,A9:A187,"SD")</f>
        <v>0</v>
      </c>
      <c r="J3" s="9"/>
      <c r="O3">
        <v>0</v>
      </c>
      <c r="P3">
        <v>2</v>
      </c>
    </row>
    <row r="4">
      <c r="A4" s="10" t="s">
        <v>8</v>
      </c>
      <c r="B4" s="11" t="s">
        <v>678</v>
      </c>
      <c r="C4" s="12" t="s">
        <v>679</v>
      </c>
      <c r="D4" s="13"/>
      <c r="E4" s="14" t="s">
        <v>680</v>
      </c>
      <c r="F4" s="7"/>
      <c r="G4" s="7"/>
      <c r="H4" s="7"/>
      <c r="I4" s="7"/>
      <c r="J4" s="9"/>
      <c r="O4">
        <v>0.12</v>
      </c>
      <c r="P4">
        <v>2</v>
      </c>
    </row>
    <row r="5">
      <c r="A5" s="10" t="s">
        <v>681</v>
      </c>
      <c r="B5" s="11" t="s">
        <v>9</v>
      </c>
      <c r="C5" s="12" t="s">
        <v>677</v>
      </c>
      <c r="D5" s="13"/>
      <c r="E5" s="14" t="s">
        <v>682</v>
      </c>
      <c r="F5" s="7"/>
      <c r="G5" s="7"/>
      <c r="H5" s="7"/>
      <c r="I5" s="7"/>
      <c r="J5" s="9"/>
      <c r="O5">
        <v>0.20999999999999999</v>
      </c>
    </row>
    <row r="6">
      <c r="A6" s="17" t="s">
        <v>11</v>
      </c>
      <c r="B6" s="18" t="s">
        <v>12</v>
      </c>
      <c r="C6" s="19" t="s">
        <v>13</v>
      </c>
      <c r="D6" s="19" t="s">
        <v>14</v>
      </c>
      <c r="E6" s="19" t="s">
        <v>15</v>
      </c>
      <c r="F6" s="19" t="s">
        <v>16</v>
      </c>
      <c r="G6" s="19" t="s">
        <v>17</v>
      </c>
      <c r="H6" s="19" t="s">
        <v>18</v>
      </c>
      <c r="I6" s="19"/>
      <c r="J6" s="20" t="s">
        <v>19</v>
      </c>
    </row>
    <row r="7">
      <c r="A7" s="17"/>
      <c r="B7" s="18"/>
      <c r="C7" s="19"/>
      <c r="D7" s="19"/>
      <c r="E7" s="19"/>
      <c r="F7" s="19"/>
      <c r="G7" s="19"/>
      <c r="H7" s="19" t="s">
        <v>20</v>
      </c>
      <c r="I7" s="19" t="s">
        <v>21</v>
      </c>
      <c r="J7" s="20"/>
    </row>
    <row r="8">
      <c r="A8" s="21">
        <v>0</v>
      </c>
      <c r="B8" s="18">
        <v>1</v>
      </c>
      <c r="C8" s="22">
        <v>2</v>
      </c>
      <c r="D8" s="19">
        <v>3</v>
      </c>
      <c r="E8" s="22">
        <v>4</v>
      </c>
      <c r="F8" s="19">
        <v>5</v>
      </c>
      <c r="G8" s="19">
        <v>6</v>
      </c>
      <c r="H8" s="19">
        <v>7</v>
      </c>
      <c r="I8" s="22">
        <v>8</v>
      </c>
      <c r="J8" s="20">
        <v>9</v>
      </c>
    </row>
    <row r="9">
      <c r="A9" s="23" t="s">
        <v>22</v>
      </c>
      <c r="B9" s="24"/>
      <c r="C9" s="25" t="s">
        <v>94</v>
      </c>
      <c r="D9" s="26"/>
      <c r="E9" s="23" t="s">
        <v>683</v>
      </c>
      <c r="F9" s="26"/>
      <c r="G9" s="26"/>
      <c r="H9" s="26"/>
      <c r="I9" s="27">
        <f>SUMIFS(I10:I37,A10:A37,"P")</f>
        <v>0</v>
      </c>
      <c r="J9" s="28"/>
    </row>
    <row r="10">
      <c r="A10" s="29" t="s">
        <v>25</v>
      </c>
      <c r="B10" s="29">
        <v>1</v>
      </c>
      <c r="C10" s="30" t="s">
        <v>684</v>
      </c>
      <c r="D10" s="29" t="s">
        <v>192</v>
      </c>
      <c r="E10" s="31" t="s">
        <v>685</v>
      </c>
      <c r="F10" s="32" t="s">
        <v>375</v>
      </c>
      <c r="G10" s="33">
        <v>2</v>
      </c>
      <c r="H10" s="34">
        <v>0</v>
      </c>
      <c r="I10" s="34">
        <f>ROUND(G10*H10,P4)</f>
        <v>0</v>
      </c>
      <c r="J10" s="29"/>
      <c r="O10" s="35">
        <f>I10*0.21</f>
        <v>0</v>
      </c>
      <c r="P10">
        <v>3</v>
      </c>
    </row>
    <row r="11" ht="28.8">
      <c r="A11" s="29" t="s">
        <v>30</v>
      </c>
      <c r="B11" s="36"/>
      <c r="C11" s="37"/>
      <c r="D11" s="37"/>
      <c r="E11" s="31" t="s">
        <v>686</v>
      </c>
      <c r="F11" s="37"/>
      <c r="G11" s="37"/>
      <c r="H11" s="37"/>
      <c r="I11" s="37"/>
      <c r="J11" s="38"/>
    </row>
    <row r="12">
      <c r="A12" s="29" t="s">
        <v>32</v>
      </c>
      <c r="B12" s="36"/>
      <c r="C12" s="37"/>
      <c r="D12" s="37"/>
      <c r="E12" s="39" t="s">
        <v>687</v>
      </c>
      <c r="F12" s="37"/>
      <c r="G12" s="37"/>
      <c r="H12" s="37"/>
      <c r="I12" s="37"/>
      <c r="J12" s="38"/>
    </row>
    <row r="13">
      <c r="A13" s="29" t="s">
        <v>34</v>
      </c>
      <c r="B13" s="36"/>
      <c r="C13" s="37"/>
      <c r="D13" s="37"/>
      <c r="E13" s="40" t="s">
        <v>27</v>
      </c>
      <c r="F13" s="37"/>
      <c r="G13" s="37"/>
      <c r="H13" s="37"/>
      <c r="I13" s="37"/>
      <c r="J13" s="38"/>
    </row>
    <row r="14">
      <c r="A14" s="29" t="s">
        <v>25</v>
      </c>
      <c r="B14" s="29">
        <v>2</v>
      </c>
      <c r="C14" s="30" t="s">
        <v>688</v>
      </c>
      <c r="D14" s="29" t="s">
        <v>192</v>
      </c>
      <c r="E14" s="31" t="s">
        <v>689</v>
      </c>
      <c r="F14" s="32" t="s">
        <v>112</v>
      </c>
      <c r="G14" s="33">
        <v>40</v>
      </c>
      <c r="H14" s="34">
        <v>0</v>
      </c>
      <c r="I14" s="34">
        <f>ROUND(G14*H14,P4)</f>
        <v>0</v>
      </c>
      <c r="J14" s="29"/>
      <c r="O14" s="35">
        <f>I14*0.21</f>
        <v>0</v>
      </c>
      <c r="P14">
        <v>3</v>
      </c>
    </row>
    <row r="15">
      <c r="A15" s="29" t="s">
        <v>30</v>
      </c>
      <c r="B15" s="36"/>
      <c r="C15" s="37"/>
      <c r="D15" s="37"/>
      <c r="E15" s="31" t="s">
        <v>690</v>
      </c>
      <c r="F15" s="37"/>
      <c r="G15" s="37"/>
      <c r="H15" s="37"/>
      <c r="I15" s="37"/>
      <c r="J15" s="38"/>
    </row>
    <row r="16">
      <c r="A16" s="29" t="s">
        <v>32</v>
      </c>
      <c r="B16" s="36"/>
      <c r="C16" s="37"/>
      <c r="D16" s="37"/>
      <c r="E16" s="39" t="s">
        <v>691</v>
      </c>
      <c r="F16" s="37"/>
      <c r="G16" s="37"/>
      <c r="H16" s="37"/>
      <c r="I16" s="37"/>
      <c r="J16" s="38"/>
    </row>
    <row r="17">
      <c r="A17" s="29" t="s">
        <v>34</v>
      </c>
      <c r="B17" s="36"/>
      <c r="C17" s="37"/>
      <c r="D17" s="37"/>
      <c r="E17" s="40" t="s">
        <v>27</v>
      </c>
      <c r="F17" s="37"/>
      <c r="G17" s="37"/>
      <c r="H17" s="37"/>
      <c r="I17" s="37"/>
      <c r="J17" s="38"/>
    </row>
    <row r="18">
      <c r="A18" s="29" t="s">
        <v>25</v>
      </c>
      <c r="B18" s="29">
        <v>3</v>
      </c>
      <c r="C18" s="30" t="s">
        <v>692</v>
      </c>
      <c r="D18" s="29" t="s">
        <v>44</v>
      </c>
      <c r="E18" s="31" t="s">
        <v>693</v>
      </c>
      <c r="F18" s="32" t="s">
        <v>253</v>
      </c>
      <c r="G18" s="33">
        <v>2</v>
      </c>
      <c r="H18" s="34">
        <v>0</v>
      </c>
      <c r="I18" s="34">
        <f>ROUND(G18*H18,P4)</f>
        <v>0</v>
      </c>
      <c r="J18" s="29"/>
      <c r="O18" s="35">
        <f>I18*0.21</f>
        <v>0</v>
      </c>
      <c r="P18">
        <v>3</v>
      </c>
    </row>
    <row r="19">
      <c r="A19" s="29" t="s">
        <v>30</v>
      </c>
      <c r="B19" s="36"/>
      <c r="C19" s="37"/>
      <c r="D19" s="37"/>
      <c r="E19" s="31" t="s">
        <v>694</v>
      </c>
      <c r="F19" s="37"/>
      <c r="G19" s="37"/>
      <c r="H19" s="37"/>
      <c r="I19" s="37"/>
      <c r="J19" s="38"/>
    </row>
    <row r="20">
      <c r="A20" s="29" t="s">
        <v>32</v>
      </c>
      <c r="B20" s="36"/>
      <c r="C20" s="37"/>
      <c r="D20" s="37"/>
      <c r="E20" s="39" t="s">
        <v>687</v>
      </c>
      <c r="F20" s="37"/>
      <c r="G20" s="37"/>
      <c r="H20" s="37"/>
      <c r="I20" s="37"/>
      <c r="J20" s="38"/>
    </row>
    <row r="21">
      <c r="A21" s="29" t="s">
        <v>34</v>
      </c>
      <c r="B21" s="36"/>
      <c r="C21" s="37"/>
      <c r="D21" s="37"/>
      <c r="E21" s="40" t="s">
        <v>27</v>
      </c>
      <c r="F21" s="37"/>
      <c r="G21" s="37"/>
      <c r="H21" s="37"/>
      <c r="I21" s="37"/>
      <c r="J21" s="38"/>
    </row>
    <row r="22">
      <c r="A22" s="29" t="s">
        <v>25</v>
      </c>
      <c r="B22" s="29">
        <v>4</v>
      </c>
      <c r="C22" s="30" t="s">
        <v>695</v>
      </c>
      <c r="D22" s="29" t="s">
        <v>44</v>
      </c>
      <c r="E22" s="31" t="s">
        <v>693</v>
      </c>
      <c r="F22" s="32" t="s">
        <v>253</v>
      </c>
      <c r="G22" s="33">
        <v>2</v>
      </c>
      <c r="H22" s="34">
        <v>0</v>
      </c>
      <c r="I22" s="34">
        <f>ROUND(G22*H22,P4)</f>
        <v>0</v>
      </c>
      <c r="J22" s="29"/>
      <c r="O22" s="35">
        <f>I22*0.21</f>
        <v>0</v>
      </c>
      <c r="P22">
        <v>3</v>
      </c>
    </row>
    <row r="23">
      <c r="A23" s="29" t="s">
        <v>30</v>
      </c>
      <c r="B23" s="36"/>
      <c r="C23" s="37"/>
      <c r="D23" s="37"/>
      <c r="E23" s="31" t="s">
        <v>696</v>
      </c>
      <c r="F23" s="37"/>
      <c r="G23" s="37"/>
      <c r="H23" s="37"/>
      <c r="I23" s="37"/>
      <c r="J23" s="38"/>
    </row>
    <row r="24">
      <c r="A24" s="29" t="s">
        <v>32</v>
      </c>
      <c r="B24" s="36"/>
      <c r="C24" s="37"/>
      <c r="D24" s="37"/>
      <c r="E24" s="39" t="s">
        <v>687</v>
      </c>
      <c r="F24" s="37"/>
      <c r="G24" s="37"/>
      <c r="H24" s="37"/>
      <c r="I24" s="37"/>
      <c r="J24" s="38"/>
    </row>
    <row r="25">
      <c r="A25" s="29" t="s">
        <v>34</v>
      </c>
      <c r="B25" s="36"/>
      <c r="C25" s="37"/>
      <c r="D25" s="37"/>
      <c r="E25" s="40" t="s">
        <v>27</v>
      </c>
      <c r="F25" s="37"/>
      <c r="G25" s="37"/>
      <c r="H25" s="37"/>
      <c r="I25" s="37"/>
      <c r="J25" s="38"/>
    </row>
    <row r="26">
      <c r="A26" s="29" t="s">
        <v>25</v>
      </c>
      <c r="B26" s="29">
        <v>5</v>
      </c>
      <c r="C26" s="30" t="s">
        <v>697</v>
      </c>
      <c r="D26" s="29" t="s">
        <v>44</v>
      </c>
      <c r="E26" s="31" t="s">
        <v>693</v>
      </c>
      <c r="F26" s="32" t="s">
        <v>253</v>
      </c>
      <c r="G26" s="33">
        <v>2</v>
      </c>
      <c r="H26" s="34">
        <v>0</v>
      </c>
      <c r="I26" s="34">
        <f>ROUND(G26*H26,P4)</f>
        <v>0</v>
      </c>
      <c r="J26" s="29"/>
      <c r="O26" s="35">
        <f>I26*0.21</f>
        <v>0</v>
      </c>
      <c r="P26">
        <v>3</v>
      </c>
    </row>
    <row r="27">
      <c r="A27" s="29" t="s">
        <v>30</v>
      </c>
      <c r="B27" s="36"/>
      <c r="C27" s="37"/>
      <c r="D27" s="37"/>
      <c r="E27" s="31" t="s">
        <v>698</v>
      </c>
      <c r="F27" s="37"/>
      <c r="G27" s="37"/>
      <c r="H27" s="37"/>
      <c r="I27" s="37"/>
      <c r="J27" s="38"/>
    </row>
    <row r="28">
      <c r="A28" s="29" t="s">
        <v>32</v>
      </c>
      <c r="B28" s="36"/>
      <c r="C28" s="37"/>
      <c r="D28" s="37"/>
      <c r="E28" s="39" t="s">
        <v>687</v>
      </c>
      <c r="F28" s="37"/>
      <c r="G28" s="37"/>
      <c r="H28" s="37"/>
      <c r="I28" s="37"/>
      <c r="J28" s="38"/>
    </row>
    <row r="29">
      <c r="A29" s="29" t="s">
        <v>34</v>
      </c>
      <c r="B29" s="36"/>
      <c r="C29" s="37"/>
      <c r="D29" s="37"/>
      <c r="E29" s="40" t="s">
        <v>27</v>
      </c>
      <c r="F29" s="37"/>
      <c r="G29" s="37"/>
      <c r="H29" s="37"/>
      <c r="I29" s="37"/>
      <c r="J29" s="38"/>
    </row>
    <row r="30">
      <c r="A30" s="29" t="s">
        <v>25</v>
      </c>
      <c r="B30" s="29">
        <v>6</v>
      </c>
      <c r="C30" s="30" t="s">
        <v>699</v>
      </c>
      <c r="D30" s="29" t="s">
        <v>44</v>
      </c>
      <c r="E30" s="31" t="s">
        <v>700</v>
      </c>
      <c r="F30" s="32" t="s">
        <v>375</v>
      </c>
      <c r="G30" s="33">
        <v>14</v>
      </c>
      <c r="H30" s="34">
        <v>0</v>
      </c>
      <c r="I30" s="34">
        <f>ROUND(G30*H30,P4)</f>
        <v>0</v>
      </c>
      <c r="J30" s="29"/>
      <c r="O30" s="35">
        <f>I30*0.21</f>
        <v>0</v>
      </c>
      <c r="P30">
        <v>3</v>
      </c>
    </row>
    <row r="31">
      <c r="A31" s="29" t="s">
        <v>30</v>
      </c>
      <c r="B31" s="36"/>
      <c r="C31" s="37"/>
      <c r="D31" s="37"/>
      <c r="E31" s="31" t="s">
        <v>701</v>
      </c>
      <c r="F31" s="37"/>
      <c r="G31" s="37"/>
      <c r="H31" s="37"/>
      <c r="I31" s="37"/>
      <c r="J31" s="38"/>
    </row>
    <row r="32">
      <c r="A32" s="29" t="s">
        <v>32</v>
      </c>
      <c r="B32" s="36"/>
      <c r="C32" s="37"/>
      <c r="D32" s="37"/>
      <c r="E32" s="39" t="s">
        <v>702</v>
      </c>
      <c r="F32" s="37"/>
      <c r="G32" s="37"/>
      <c r="H32" s="37"/>
      <c r="I32" s="37"/>
      <c r="J32" s="38"/>
    </row>
    <row r="33">
      <c r="A33" s="29" t="s">
        <v>34</v>
      </c>
      <c r="B33" s="36"/>
      <c r="C33" s="37"/>
      <c r="D33" s="37"/>
      <c r="E33" s="40" t="s">
        <v>27</v>
      </c>
      <c r="F33" s="37"/>
      <c r="G33" s="37"/>
      <c r="H33" s="37"/>
      <c r="I33" s="37"/>
      <c r="J33" s="38"/>
    </row>
    <row r="34">
      <c r="A34" s="29" t="s">
        <v>25</v>
      </c>
      <c r="B34" s="29">
        <v>7</v>
      </c>
      <c r="C34" s="30" t="s">
        <v>703</v>
      </c>
      <c r="D34" s="29" t="s">
        <v>192</v>
      </c>
      <c r="E34" s="31" t="s">
        <v>704</v>
      </c>
      <c r="F34" s="32" t="s">
        <v>375</v>
      </c>
      <c r="G34" s="33">
        <v>2</v>
      </c>
      <c r="H34" s="34">
        <v>0</v>
      </c>
      <c r="I34" s="34">
        <f>ROUND(G34*H34,P4)</f>
        <v>0</v>
      </c>
      <c r="J34" s="29"/>
      <c r="O34" s="35">
        <f>I34*0.21</f>
        <v>0</v>
      </c>
      <c r="P34">
        <v>3</v>
      </c>
    </row>
    <row r="35">
      <c r="A35" s="29" t="s">
        <v>30</v>
      </c>
      <c r="B35" s="36"/>
      <c r="C35" s="37"/>
      <c r="D35" s="37"/>
      <c r="E35" s="31" t="s">
        <v>705</v>
      </c>
      <c r="F35" s="37"/>
      <c r="G35" s="37"/>
      <c r="H35" s="37"/>
      <c r="I35" s="37"/>
      <c r="J35" s="38"/>
    </row>
    <row r="36">
      <c r="A36" s="29" t="s">
        <v>32</v>
      </c>
      <c r="B36" s="36"/>
      <c r="C36" s="37"/>
      <c r="D36" s="37"/>
      <c r="E36" s="39" t="s">
        <v>687</v>
      </c>
      <c r="F36" s="37"/>
      <c r="G36" s="37"/>
      <c r="H36" s="37"/>
      <c r="I36" s="37"/>
      <c r="J36" s="38"/>
    </row>
    <row r="37">
      <c r="A37" s="29" t="s">
        <v>34</v>
      </c>
      <c r="B37" s="36"/>
      <c r="C37" s="37"/>
      <c r="D37" s="37"/>
      <c r="E37" s="40" t="s">
        <v>27</v>
      </c>
      <c r="F37" s="37"/>
      <c r="G37" s="37"/>
      <c r="H37" s="37"/>
      <c r="I37" s="37"/>
      <c r="J37" s="38"/>
    </row>
    <row r="38">
      <c r="A38" s="23" t="s">
        <v>22</v>
      </c>
      <c r="B38" s="24"/>
      <c r="C38" s="25" t="s">
        <v>320</v>
      </c>
      <c r="D38" s="26"/>
      <c r="E38" s="23" t="s">
        <v>706</v>
      </c>
      <c r="F38" s="26"/>
      <c r="G38" s="26"/>
      <c r="H38" s="26"/>
      <c r="I38" s="27">
        <f>SUMIFS(I39:I142,A39:A142,"P")</f>
        <v>0</v>
      </c>
      <c r="J38" s="28"/>
    </row>
    <row r="39">
      <c r="A39" s="29" t="s">
        <v>25</v>
      </c>
      <c r="B39" s="29">
        <v>8</v>
      </c>
      <c r="C39" s="30" t="s">
        <v>707</v>
      </c>
      <c r="D39" s="29" t="s">
        <v>192</v>
      </c>
      <c r="E39" s="31" t="s">
        <v>708</v>
      </c>
      <c r="F39" s="32" t="s">
        <v>375</v>
      </c>
      <c r="G39" s="33">
        <v>4</v>
      </c>
      <c r="H39" s="34">
        <v>0</v>
      </c>
      <c r="I39" s="34">
        <f>ROUND(G39*H39,P4)</f>
        <v>0</v>
      </c>
      <c r="J39" s="29"/>
      <c r="O39" s="35">
        <f>I39*0.21</f>
        <v>0</v>
      </c>
      <c r="P39">
        <v>3</v>
      </c>
    </row>
    <row r="40">
      <c r="A40" s="29" t="s">
        <v>30</v>
      </c>
      <c r="B40" s="36"/>
      <c r="C40" s="37"/>
      <c r="D40" s="37"/>
      <c r="E40" s="31" t="s">
        <v>709</v>
      </c>
      <c r="F40" s="37"/>
      <c r="G40" s="37"/>
      <c r="H40" s="37"/>
      <c r="I40" s="37"/>
      <c r="J40" s="38"/>
    </row>
    <row r="41">
      <c r="A41" s="29" t="s">
        <v>32</v>
      </c>
      <c r="B41" s="36"/>
      <c r="C41" s="37"/>
      <c r="D41" s="37"/>
      <c r="E41" s="39" t="s">
        <v>710</v>
      </c>
      <c r="F41" s="37"/>
      <c r="G41" s="37"/>
      <c r="H41" s="37"/>
      <c r="I41" s="37"/>
      <c r="J41" s="38"/>
    </row>
    <row r="42" ht="28.8">
      <c r="A42" s="29" t="s">
        <v>34</v>
      </c>
      <c r="B42" s="36"/>
      <c r="C42" s="37"/>
      <c r="D42" s="37"/>
      <c r="E42" s="31" t="s">
        <v>711</v>
      </c>
      <c r="F42" s="37"/>
      <c r="G42" s="37"/>
      <c r="H42" s="37"/>
      <c r="I42" s="37"/>
      <c r="J42" s="38"/>
    </row>
    <row r="43">
      <c r="A43" s="29" t="s">
        <v>25</v>
      </c>
      <c r="B43" s="29">
        <v>9</v>
      </c>
      <c r="C43" s="30" t="s">
        <v>712</v>
      </c>
      <c r="D43" s="29" t="s">
        <v>192</v>
      </c>
      <c r="E43" s="31" t="s">
        <v>708</v>
      </c>
      <c r="F43" s="32" t="s">
        <v>375</v>
      </c>
      <c r="G43" s="33">
        <v>2</v>
      </c>
      <c r="H43" s="34">
        <v>0</v>
      </c>
      <c r="I43" s="34">
        <f>ROUND(G43*H43,P4)</f>
        <v>0</v>
      </c>
      <c r="J43" s="29"/>
      <c r="O43" s="35">
        <f>I43*0.21</f>
        <v>0</v>
      </c>
      <c r="P43">
        <v>3</v>
      </c>
    </row>
    <row r="44">
      <c r="A44" s="29" t="s">
        <v>30</v>
      </c>
      <c r="B44" s="36"/>
      <c r="C44" s="37"/>
      <c r="D44" s="37"/>
      <c r="E44" s="31" t="s">
        <v>713</v>
      </c>
      <c r="F44" s="37"/>
      <c r="G44" s="37"/>
      <c r="H44" s="37"/>
      <c r="I44" s="37"/>
      <c r="J44" s="38"/>
    </row>
    <row r="45">
      <c r="A45" s="29" t="s">
        <v>32</v>
      </c>
      <c r="B45" s="36"/>
      <c r="C45" s="37"/>
      <c r="D45" s="37"/>
      <c r="E45" s="39" t="s">
        <v>687</v>
      </c>
      <c r="F45" s="37"/>
      <c r="G45" s="37"/>
      <c r="H45" s="37"/>
      <c r="I45" s="37"/>
      <c r="J45" s="38"/>
    </row>
    <row r="46" ht="28.8">
      <c r="A46" s="29" t="s">
        <v>34</v>
      </c>
      <c r="B46" s="36"/>
      <c r="C46" s="37"/>
      <c r="D46" s="37"/>
      <c r="E46" s="31" t="s">
        <v>714</v>
      </c>
      <c r="F46" s="37"/>
      <c r="G46" s="37"/>
      <c r="H46" s="37"/>
      <c r="I46" s="37"/>
      <c r="J46" s="38"/>
    </row>
    <row r="47">
      <c r="A47" s="29" t="s">
        <v>25</v>
      </c>
      <c r="B47" s="29">
        <v>10</v>
      </c>
      <c r="C47" s="30" t="s">
        <v>715</v>
      </c>
      <c r="D47" s="29" t="s">
        <v>192</v>
      </c>
      <c r="E47" s="31" t="s">
        <v>716</v>
      </c>
      <c r="F47" s="32" t="s">
        <v>375</v>
      </c>
      <c r="G47" s="33">
        <v>4</v>
      </c>
      <c r="H47" s="34">
        <v>0</v>
      </c>
      <c r="I47" s="34">
        <f>ROUND(G47*H47,P4)</f>
        <v>0</v>
      </c>
      <c r="J47" s="29"/>
      <c r="O47" s="35">
        <f>I47*0.21</f>
        <v>0</v>
      </c>
      <c r="P47">
        <v>3</v>
      </c>
    </row>
    <row r="48" ht="57.6">
      <c r="A48" s="29" t="s">
        <v>30</v>
      </c>
      <c r="B48" s="36"/>
      <c r="C48" s="37"/>
      <c r="D48" s="37"/>
      <c r="E48" s="31" t="s">
        <v>717</v>
      </c>
      <c r="F48" s="37"/>
      <c r="G48" s="37"/>
      <c r="H48" s="37"/>
      <c r="I48" s="37"/>
      <c r="J48" s="38"/>
    </row>
    <row r="49">
      <c r="A49" s="29" t="s">
        <v>32</v>
      </c>
      <c r="B49" s="36"/>
      <c r="C49" s="37"/>
      <c r="D49" s="37"/>
      <c r="E49" s="39" t="s">
        <v>710</v>
      </c>
      <c r="F49" s="37"/>
      <c r="G49" s="37"/>
      <c r="H49" s="37"/>
      <c r="I49" s="37"/>
      <c r="J49" s="38"/>
    </row>
    <row r="50" ht="28.8">
      <c r="A50" s="29" t="s">
        <v>34</v>
      </c>
      <c r="B50" s="36"/>
      <c r="C50" s="37"/>
      <c r="D50" s="37"/>
      <c r="E50" s="31" t="s">
        <v>718</v>
      </c>
      <c r="F50" s="37"/>
      <c r="G50" s="37"/>
      <c r="H50" s="37"/>
      <c r="I50" s="37"/>
      <c r="J50" s="38"/>
    </row>
    <row r="51">
      <c r="A51" s="29" t="s">
        <v>25</v>
      </c>
      <c r="B51" s="29">
        <v>11</v>
      </c>
      <c r="C51" s="30" t="s">
        <v>719</v>
      </c>
      <c r="D51" s="29" t="s">
        <v>192</v>
      </c>
      <c r="E51" s="31" t="s">
        <v>716</v>
      </c>
      <c r="F51" s="32" t="s">
        <v>375</v>
      </c>
      <c r="G51" s="33">
        <v>2</v>
      </c>
      <c r="H51" s="34">
        <v>0</v>
      </c>
      <c r="I51" s="34">
        <f>ROUND(G51*H51,P4)</f>
        <v>0</v>
      </c>
      <c r="J51" s="29"/>
      <c r="O51" s="35">
        <f>I51*0.21</f>
        <v>0</v>
      </c>
      <c r="P51">
        <v>3</v>
      </c>
    </row>
    <row r="52" ht="57.6">
      <c r="A52" s="29" t="s">
        <v>30</v>
      </c>
      <c r="B52" s="36"/>
      <c r="C52" s="37"/>
      <c r="D52" s="37"/>
      <c r="E52" s="31" t="s">
        <v>720</v>
      </c>
      <c r="F52" s="37"/>
      <c r="G52" s="37"/>
      <c r="H52" s="37"/>
      <c r="I52" s="37"/>
      <c r="J52" s="38"/>
    </row>
    <row r="53">
      <c r="A53" s="29" t="s">
        <v>32</v>
      </c>
      <c r="B53" s="36"/>
      <c r="C53" s="37"/>
      <c r="D53" s="37"/>
      <c r="E53" s="39" t="s">
        <v>687</v>
      </c>
      <c r="F53" s="37"/>
      <c r="G53" s="37"/>
      <c r="H53" s="37"/>
      <c r="I53" s="37"/>
      <c r="J53" s="38"/>
    </row>
    <row r="54" ht="28.8">
      <c r="A54" s="29" t="s">
        <v>34</v>
      </c>
      <c r="B54" s="36"/>
      <c r="C54" s="37"/>
      <c r="D54" s="37"/>
      <c r="E54" s="31" t="s">
        <v>721</v>
      </c>
      <c r="F54" s="37"/>
      <c r="G54" s="37"/>
      <c r="H54" s="37"/>
      <c r="I54" s="37"/>
      <c r="J54" s="38"/>
    </row>
    <row r="55">
      <c r="A55" s="29" t="s">
        <v>25</v>
      </c>
      <c r="B55" s="29">
        <v>12</v>
      </c>
      <c r="C55" s="30" t="s">
        <v>722</v>
      </c>
      <c r="D55" s="29" t="s">
        <v>192</v>
      </c>
      <c r="E55" s="31" t="s">
        <v>716</v>
      </c>
      <c r="F55" s="32" t="s">
        <v>375</v>
      </c>
      <c r="G55" s="33">
        <v>6</v>
      </c>
      <c r="H55" s="34">
        <v>0</v>
      </c>
      <c r="I55" s="34">
        <f>ROUND(G55*H55,P4)</f>
        <v>0</v>
      </c>
      <c r="J55" s="29"/>
      <c r="O55" s="35">
        <f>I55*0.21</f>
        <v>0</v>
      </c>
      <c r="P55">
        <v>3</v>
      </c>
    </row>
    <row r="56" ht="57.6">
      <c r="A56" s="29" t="s">
        <v>30</v>
      </c>
      <c r="B56" s="36"/>
      <c r="C56" s="37"/>
      <c r="D56" s="37"/>
      <c r="E56" s="31" t="s">
        <v>723</v>
      </c>
      <c r="F56" s="37"/>
      <c r="G56" s="37"/>
      <c r="H56" s="37"/>
      <c r="I56" s="37"/>
      <c r="J56" s="38"/>
    </row>
    <row r="57">
      <c r="A57" s="29" t="s">
        <v>32</v>
      </c>
      <c r="B57" s="36"/>
      <c r="C57" s="37"/>
      <c r="D57" s="37"/>
      <c r="E57" s="39" t="s">
        <v>724</v>
      </c>
      <c r="F57" s="37"/>
      <c r="G57" s="37"/>
      <c r="H57" s="37"/>
      <c r="I57" s="37"/>
      <c r="J57" s="38"/>
    </row>
    <row r="58" ht="28.8">
      <c r="A58" s="29" t="s">
        <v>34</v>
      </c>
      <c r="B58" s="36"/>
      <c r="C58" s="37"/>
      <c r="D58" s="37"/>
      <c r="E58" s="31" t="s">
        <v>725</v>
      </c>
      <c r="F58" s="37"/>
      <c r="G58" s="37"/>
      <c r="H58" s="37"/>
      <c r="I58" s="37"/>
      <c r="J58" s="38"/>
    </row>
    <row r="59">
      <c r="A59" s="29" t="s">
        <v>25</v>
      </c>
      <c r="B59" s="29">
        <v>13</v>
      </c>
      <c r="C59" s="30" t="s">
        <v>726</v>
      </c>
      <c r="D59" s="29" t="s">
        <v>192</v>
      </c>
      <c r="E59" s="31" t="s">
        <v>727</v>
      </c>
      <c r="F59" s="32" t="s">
        <v>375</v>
      </c>
      <c r="G59" s="33">
        <v>6</v>
      </c>
      <c r="H59" s="34">
        <v>0</v>
      </c>
      <c r="I59" s="34">
        <f>ROUND(G59*H59,P4)</f>
        <v>0</v>
      </c>
      <c r="J59" s="29"/>
      <c r="O59" s="35">
        <f>I59*0.21</f>
        <v>0</v>
      </c>
      <c r="P59">
        <v>3</v>
      </c>
    </row>
    <row r="60">
      <c r="A60" s="29" t="s">
        <v>30</v>
      </c>
      <c r="B60" s="36"/>
      <c r="C60" s="37"/>
      <c r="D60" s="37"/>
      <c r="E60" s="31" t="s">
        <v>728</v>
      </c>
      <c r="F60" s="37"/>
      <c r="G60" s="37"/>
      <c r="H60" s="37"/>
      <c r="I60" s="37"/>
      <c r="J60" s="38"/>
    </row>
    <row r="61">
      <c r="A61" s="29" t="s">
        <v>32</v>
      </c>
      <c r="B61" s="36"/>
      <c r="C61" s="37"/>
      <c r="D61" s="37"/>
      <c r="E61" s="39" t="s">
        <v>724</v>
      </c>
      <c r="F61" s="37"/>
      <c r="G61" s="37"/>
      <c r="H61" s="37"/>
      <c r="I61" s="37"/>
      <c r="J61" s="38"/>
    </row>
    <row r="62" ht="28.8">
      <c r="A62" s="29" t="s">
        <v>34</v>
      </c>
      <c r="B62" s="36"/>
      <c r="C62" s="37"/>
      <c r="D62" s="37"/>
      <c r="E62" s="31" t="s">
        <v>729</v>
      </c>
      <c r="F62" s="37"/>
      <c r="G62" s="37"/>
      <c r="H62" s="37"/>
      <c r="I62" s="37"/>
      <c r="J62" s="38"/>
    </row>
    <row r="63">
      <c r="A63" s="29" t="s">
        <v>25</v>
      </c>
      <c r="B63" s="29">
        <v>14</v>
      </c>
      <c r="C63" s="30" t="s">
        <v>730</v>
      </c>
      <c r="D63" s="29" t="s">
        <v>192</v>
      </c>
      <c r="E63" s="31" t="s">
        <v>731</v>
      </c>
      <c r="F63" s="32" t="s">
        <v>375</v>
      </c>
      <c r="G63" s="33">
        <v>6</v>
      </c>
      <c r="H63" s="34">
        <v>0</v>
      </c>
      <c r="I63" s="34">
        <f>ROUND(G63*H63,P4)</f>
        <v>0</v>
      </c>
      <c r="J63" s="29"/>
      <c r="O63" s="35">
        <f>I63*0.21</f>
        <v>0</v>
      </c>
      <c r="P63">
        <v>3</v>
      </c>
    </row>
    <row r="64">
      <c r="A64" s="29" t="s">
        <v>30</v>
      </c>
      <c r="B64" s="36"/>
      <c r="C64" s="37"/>
      <c r="D64" s="37"/>
      <c r="E64" s="31" t="s">
        <v>732</v>
      </c>
      <c r="F64" s="37"/>
      <c r="G64" s="37"/>
      <c r="H64" s="37"/>
      <c r="I64" s="37"/>
      <c r="J64" s="38"/>
    </row>
    <row r="65">
      <c r="A65" s="29" t="s">
        <v>32</v>
      </c>
      <c r="B65" s="36"/>
      <c r="C65" s="37"/>
      <c r="D65" s="37"/>
      <c r="E65" s="39" t="s">
        <v>724</v>
      </c>
      <c r="F65" s="37"/>
      <c r="G65" s="37"/>
      <c r="H65" s="37"/>
      <c r="I65" s="37"/>
      <c r="J65" s="38"/>
    </row>
    <row r="66" ht="28.8">
      <c r="A66" s="29" t="s">
        <v>34</v>
      </c>
      <c r="B66" s="36"/>
      <c r="C66" s="37"/>
      <c r="D66" s="37"/>
      <c r="E66" s="31" t="s">
        <v>733</v>
      </c>
      <c r="F66" s="37"/>
      <c r="G66" s="37"/>
      <c r="H66" s="37"/>
      <c r="I66" s="37"/>
      <c r="J66" s="38"/>
    </row>
    <row r="67">
      <c r="A67" s="29" t="s">
        <v>25</v>
      </c>
      <c r="B67" s="29">
        <v>15</v>
      </c>
      <c r="C67" s="30" t="s">
        <v>734</v>
      </c>
      <c r="D67" s="29" t="s">
        <v>192</v>
      </c>
      <c r="E67" s="31" t="s">
        <v>735</v>
      </c>
      <c r="F67" s="32" t="s">
        <v>112</v>
      </c>
      <c r="G67" s="33">
        <v>110</v>
      </c>
      <c r="H67" s="34">
        <v>0</v>
      </c>
      <c r="I67" s="34">
        <f>ROUND(G67*H67,P4)</f>
        <v>0</v>
      </c>
      <c r="J67" s="29"/>
      <c r="O67" s="35">
        <f>I67*0.21</f>
        <v>0</v>
      </c>
      <c r="P67">
        <v>3</v>
      </c>
    </row>
    <row r="68">
      <c r="A68" s="29" t="s">
        <v>30</v>
      </c>
      <c r="B68" s="36"/>
      <c r="C68" s="37"/>
      <c r="D68" s="37"/>
      <c r="E68" s="31" t="s">
        <v>736</v>
      </c>
      <c r="F68" s="37"/>
      <c r="G68" s="37"/>
      <c r="H68" s="37"/>
      <c r="I68" s="37"/>
      <c r="J68" s="38"/>
    </row>
    <row r="69">
      <c r="A69" s="29" t="s">
        <v>32</v>
      </c>
      <c r="B69" s="36"/>
      <c r="C69" s="37"/>
      <c r="D69" s="37"/>
      <c r="E69" s="39" t="s">
        <v>737</v>
      </c>
      <c r="F69" s="37"/>
      <c r="G69" s="37"/>
      <c r="H69" s="37"/>
      <c r="I69" s="37"/>
      <c r="J69" s="38"/>
    </row>
    <row r="70" ht="28.8">
      <c r="A70" s="29" t="s">
        <v>34</v>
      </c>
      <c r="B70" s="36"/>
      <c r="C70" s="37"/>
      <c r="D70" s="37"/>
      <c r="E70" s="31" t="s">
        <v>738</v>
      </c>
      <c r="F70" s="37"/>
      <c r="G70" s="37"/>
      <c r="H70" s="37"/>
      <c r="I70" s="37"/>
      <c r="J70" s="38"/>
    </row>
    <row r="71">
      <c r="A71" s="29" t="s">
        <v>25</v>
      </c>
      <c r="B71" s="29">
        <v>16</v>
      </c>
      <c r="C71" s="30" t="s">
        <v>739</v>
      </c>
      <c r="D71" s="29" t="s">
        <v>192</v>
      </c>
      <c r="E71" s="31" t="s">
        <v>740</v>
      </c>
      <c r="F71" s="32" t="s">
        <v>375</v>
      </c>
      <c r="G71" s="33">
        <v>6</v>
      </c>
      <c r="H71" s="34">
        <v>0</v>
      </c>
      <c r="I71" s="34">
        <f>ROUND(G71*H71,P4)</f>
        <v>0</v>
      </c>
      <c r="J71" s="29"/>
      <c r="O71" s="35">
        <f>I71*0.21</f>
        <v>0</v>
      </c>
      <c r="P71">
        <v>3</v>
      </c>
    </row>
    <row r="72">
      <c r="A72" s="29" t="s">
        <v>30</v>
      </c>
      <c r="B72" s="36"/>
      <c r="C72" s="37"/>
      <c r="D72" s="37"/>
      <c r="E72" s="31" t="s">
        <v>741</v>
      </c>
      <c r="F72" s="37"/>
      <c r="G72" s="37"/>
      <c r="H72" s="37"/>
      <c r="I72" s="37"/>
      <c r="J72" s="38"/>
    </row>
    <row r="73">
      <c r="A73" s="29" t="s">
        <v>32</v>
      </c>
      <c r="B73" s="36"/>
      <c r="C73" s="37"/>
      <c r="D73" s="37"/>
      <c r="E73" s="39" t="s">
        <v>724</v>
      </c>
      <c r="F73" s="37"/>
      <c r="G73" s="37"/>
      <c r="H73" s="37"/>
      <c r="I73" s="37"/>
      <c r="J73" s="38"/>
    </row>
    <row r="74" ht="28.8">
      <c r="A74" s="29" t="s">
        <v>34</v>
      </c>
      <c r="B74" s="36"/>
      <c r="C74" s="37"/>
      <c r="D74" s="37"/>
      <c r="E74" s="31" t="s">
        <v>742</v>
      </c>
      <c r="F74" s="37"/>
      <c r="G74" s="37"/>
      <c r="H74" s="37"/>
      <c r="I74" s="37"/>
      <c r="J74" s="38"/>
    </row>
    <row r="75">
      <c r="A75" s="29" t="s">
        <v>25</v>
      </c>
      <c r="B75" s="29">
        <v>17</v>
      </c>
      <c r="C75" s="30" t="s">
        <v>743</v>
      </c>
      <c r="D75" s="29" t="s">
        <v>192</v>
      </c>
      <c r="E75" s="31" t="s">
        <v>740</v>
      </c>
      <c r="F75" s="32" t="s">
        <v>375</v>
      </c>
      <c r="G75" s="33">
        <v>12</v>
      </c>
      <c r="H75" s="34">
        <v>0</v>
      </c>
      <c r="I75" s="34">
        <f>ROUND(G75*H75,P4)</f>
        <v>0</v>
      </c>
      <c r="J75" s="29"/>
      <c r="O75" s="35">
        <f>I75*0.21</f>
        <v>0</v>
      </c>
      <c r="P75">
        <v>3</v>
      </c>
    </row>
    <row r="76">
      <c r="A76" s="29" t="s">
        <v>30</v>
      </c>
      <c r="B76" s="36"/>
      <c r="C76" s="37"/>
      <c r="D76" s="37"/>
      <c r="E76" s="31" t="s">
        <v>744</v>
      </c>
      <c r="F76" s="37"/>
      <c r="G76" s="37"/>
      <c r="H76" s="37"/>
      <c r="I76" s="37"/>
      <c r="J76" s="38"/>
    </row>
    <row r="77">
      <c r="A77" s="29" t="s">
        <v>32</v>
      </c>
      <c r="B77" s="36"/>
      <c r="C77" s="37"/>
      <c r="D77" s="37"/>
      <c r="E77" s="39" t="s">
        <v>745</v>
      </c>
      <c r="F77" s="37"/>
      <c r="G77" s="37"/>
      <c r="H77" s="37"/>
      <c r="I77" s="37"/>
      <c r="J77" s="38"/>
    </row>
    <row r="78" ht="28.8">
      <c r="A78" s="29" t="s">
        <v>34</v>
      </c>
      <c r="B78" s="36"/>
      <c r="C78" s="37"/>
      <c r="D78" s="37"/>
      <c r="E78" s="31" t="s">
        <v>746</v>
      </c>
      <c r="F78" s="37"/>
      <c r="G78" s="37"/>
      <c r="H78" s="37"/>
      <c r="I78" s="37"/>
      <c r="J78" s="38"/>
    </row>
    <row r="79">
      <c r="A79" s="29" t="s">
        <v>25</v>
      </c>
      <c r="B79" s="29">
        <v>18</v>
      </c>
      <c r="C79" s="30" t="s">
        <v>747</v>
      </c>
      <c r="D79" s="29" t="s">
        <v>192</v>
      </c>
      <c r="E79" s="31" t="s">
        <v>748</v>
      </c>
      <c r="F79" s="32" t="s">
        <v>112</v>
      </c>
      <c r="G79" s="33">
        <v>40</v>
      </c>
      <c r="H79" s="34">
        <v>0</v>
      </c>
      <c r="I79" s="34">
        <f>ROUND(G79*H79,P4)</f>
        <v>0</v>
      </c>
      <c r="J79" s="29"/>
      <c r="O79" s="35">
        <f>I79*0.21</f>
        <v>0</v>
      </c>
      <c r="P79">
        <v>3</v>
      </c>
    </row>
    <row r="80">
      <c r="A80" s="29" t="s">
        <v>30</v>
      </c>
      <c r="B80" s="36"/>
      <c r="C80" s="37"/>
      <c r="D80" s="37"/>
      <c r="E80" s="31" t="s">
        <v>749</v>
      </c>
      <c r="F80" s="37"/>
      <c r="G80" s="37"/>
      <c r="H80" s="37"/>
      <c r="I80" s="37"/>
      <c r="J80" s="38"/>
    </row>
    <row r="81">
      <c r="A81" s="29" t="s">
        <v>32</v>
      </c>
      <c r="B81" s="36"/>
      <c r="C81" s="37"/>
      <c r="D81" s="37"/>
      <c r="E81" s="39" t="s">
        <v>691</v>
      </c>
      <c r="F81" s="37"/>
      <c r="G81" s="37"/>
      <c r="H81" s="37"/>
      <c r="I81" s="37"/>
      <c r="J81" s="38"/>
    </row>
    <row r="82" ht="28.8">
      <c r="A82" s="29" t="s">
        <v>34</v>
      </c>
      <c r="B82" s="36"/>
      <c r="C82" s="37"/>
      <c r="D82" s="37"/>
      <c r="E82" s="31" t="s">
        <v>750</v>
      </c>
      <c r="F82" s="37"/>
      <c r="G82" s="37"/>
      <c r="H82" s="37"/>
      <c r="I82" s="37"/>
      <c r="J82" s="38"/>
    </row>
    <row r="83">
      <c r="A83" s="29" t="s">
        <v>25</v>
      </c>
      <c r="B83" s="29">
        <v>19</v>
      </c>
      <c r="C83" s="30" t="s">
        <v>751</v>
      </c>
      <c r="D83" s="29" t="s">
        <v>192</v>
      </c>
      <c r="E83" s="31" t="s">
        <v>748</v>
      </c>
      <c r="F83" s="32" t="s">
        <v>112</v>
      </c>
      <c r="G83" s="33">
        <v>165</v>
      </c>
      <c r="H83" s="34">
        <v>0</v>
      </c>
      <c r="I83" s="34">
        <f>ROUND(G83*H83,P4)</f>
        <v>0</v>
      </c>
      <c r="J83" s="29"/>
      <c r="O83" s="35">
        <f>I83*0.21</f>
        <v>0</v>
      </c>
      <c r="P83">
        <v>3</v>
      </c>
    </row>
    <row r="84">
      <c r="A84" s="29" t="s">
        <v>30</v>
      </c>
      <c r="B84" s="36"/>
      <c r="C84" s="37"/>
      <c r="D84" s="37"/>
      <c r="E84" s="31" t="s">
        <v>752</v>
      </c>
      <c r="F84" s="37"/>
      <c r="G84" s="37"/>
      <c r="H84" s="37"/>
      <c r="I84" s="37"/>
      <c r="J84" s="38"/>
    </row>
    <row r="85">
      <c r="A85" s="29" t="s">
        <v>32</v>
      </c>
      <c r="B85" s="36"/>
      <c r="C85" s="37"/>
      <c r="D85" s="37"/>
      <c r="E85" s="39" t="s">
        <v>753</v>
      </c>
      <c r="F85" s="37"/>
      <c r="G85" s="37"/>
      <c r="H85" s="37"/>
      <c r="I85" s="37"/>
      <c r="J85" s="38"/>
    </row>
    <row r="86" ht="28.8">
      <c r="A86" s="29" t="s">
        <v>34</v>
      </c>
      <c r="B86" s="36"/>
      <c r="C86" s="37"/>
      <c r="D86" s="37"/>
      <c r="E86" s="31" t="s">
        <v>754</v>
      </c>
      <c r="F86" s="37"/>
      <c r="G86" s="37"/>
      <c r="H86" s="37"/>
      <c r="I86" s="37"/>
      <c r="J86" s="38"/>
    </row>
    <row r="87">
      <c r="A87" s="29" t="s">
        <v>25</v>
      </c>
      <c r="B87" s="29">
        <v>20</v>
      </c>
      <c r="C87" s="30" t="s">
        <v>692</v>
      </c>
      <c r="D87" s="29" t="s">
        <v>192</v>
      </c>
      <c r="E87" s="31" t="s">
        <v>693</v>
      </c>
      <c r="F87" s="32" t="s">
        <v>253</v>
      </c>
      <c r="G87" s="33">
        <v>4</v>
      </c>
      <c r="H87" s="34">
        <v>0</v>
      </c>
      <c r="I87" s="34">
        <f>ROUND(G87*H87,P4)</f>
        <v>0</v>
      </c>
      <c r="J87" s="29"/>
      <c r="O87" s="35">
        <f>I87*0.21</f>
        <v>0</v>
      </c>
      <c r="P87">
        <v>3</v>
      </c>
    </row>
    <row r="88">
      <c r="A88" s="29" t="s">
        <v>30</v>
      </c>
      <c r="B88" s="36"/>
      <c r="C88" s="37"/>
      <c r="D88" s="37"/>
      <c r="E88" s="31" t="s">
        <v>755</v>
      </c>
      <c r="F88" s="37"/>
      <c r="G88" s="37"/>
      <c r="H88" s="37"/>
      <c r="I88" s="37"/>
      <c r="J88" s="38"/>
    </row>
    <row r="89">
      <c r="A89" s="29" t="s">
        <v>32</v>
      </c>
      <c r="B89" s="36"/>
      <c r="C89" s="37"/>
      <c r="D89" s="37"/>
      <c r="E89" s="39" t="s">
        <v>710</v>
      </c>
      <c r="F89" s="37"/>
      <c r="G89" s="37"/>
      <c r="H89" s="37"/>
      <c r="I89" s="37"/>
      <c r="J89" s="38"/>
    </row>
    <row r="90">
      <c r="A90" s="29" t="s">
        <v>34</v>
      </c>
      <c r="B90" s="36"/>
      <c r="C90" s="37"/>
      <c r="D90" s="37"/>
      <c r="E90" s="40" t="s">
        <v>27</v>
      </c>
      <c r="F90" s="37"/>
      <c r="G90" s="37"/>
      <c r="H90" s="37"/>
      <c r="I90" s="37"/>
      <c r="J90" s="38"/>
    </row>
    <row r="91">
      <c r="A91" s="29" t="s">
        <v>25</v>
      </c>
      <c r="B91" s="29">
        <v>21</v>
      </c>
      <c r="C91" s="30" t="s">
        <v>695</v>
      </c>
      <c r="D91" s="29" t="s">
        <v>192</v>
      </c>
      <c r="E91" s="31" t="s">
        <v>693</v>
      </c>
      <c r="F91" s="32" t="s">
        <v>253</v>
      </c>
      <c r="G91" s="33">
        <v>4</v>
      </c>
      <c r="H91" s="34">
        <v>0</v>
      </c>
      <c r="I91" s="34">
        <f>ROUND(G91*H91,P4)</f>
        <v>0</v>
      </c>
      <c r="J91" s="29"/>
      <c r="O91" s="35">
        <f>I91*0.21</f>
        <v>0</v>
      </c>
      <c r="P91">
        <v>3</v>
      </c>
    </row>
    <row r="92">
      <c r="A92" s="29" t="s">
        <v>30</v>
      </c>
      <c r="B92" s="36"/>
      <c r="C92" s="37"/>
      <c r="D92" s="37"/>
      <c r="E92" s="31" t="s">
        <v>756</v>
      </c>
      <c r="F92" s="37"/>
      <c r="G92" s="37"/>
      <c r="H92" s="37"/>
      <c r="I92" s="37"/>
      <c r="J92" s="38"/>
    </row>
    <row r="93">
      <c r="A93" s="29" t="s">
        <v>32</v>
      </c>
      <c r="B93" s="36"/>
      <c r="C93" s="37"/>
      <c r="D93" s="37"/>
      <c r="E93" s="39" t="s">
        <v>710</v>
      </c>
      <c r="F93" s="37"/>
      <c r="G93" s="37"/>
      <c r="H93" s="37"/>
      <c r="I93" s="37"/>
      <c r="J93" s="38"/>
    </row>
    <row r="94">
      <c r="A94" s="29" t="s">
        <v>34</v>
      </c>
      <c r="B94" s="36"/>
      <c r="C94" s="37"/>
      <c r="D94" s="37"/>
      <c r="E94" s="40" t="s">
        <v>27</v>
      </c>
      <c r="F94" s="37"/>
      <c r="G94" s="37"/>
      <c r="H94" s="37"/>
      <c r="I94" s="37"/>
      <c r="J94" s="38"/>
    </row>
    <row r="95">
      <c r="A95" s="29" t="s">
        <v>25</v>
      </c>
      <c r="B95" s="29">
        <v>22</v>
      </c>
      <c r="C95" s="30" t="s">
        <v>697</v>
      </c>
      <c r="D95" s="29" t="s">
        <v>192</v>
      </c>
      <c r="E95" s="31" t="s">
        <v>693</v>
      </c>
      <c r="F95" s="32" t="s">
        <v>253</v>
      </c>
      <c r="G95" s="33">
        <v>6</v>
      </c>
      <c r="H95" s="34">
        <v>0</v>
      </c>
      <c r="I95" s="34">
        <f>ROUND(G95*H95,P4)</f>
        <v>0</v>
      </c>
      <c r="J95" s="29"/>
      <c r="O95" s="35">
        <f>I95*0.21</f>
        <v>0</v>
      </c>
      <c r="P95">
        <v>3</v>
      </c>
    </row>
    <row r="96">
      <c r="A96" s="29" t="s">
        <v>30</v>
      </c>
      <c r="B96" s="36"/>
      <c r="C96" s="37"/>
      <c r="D96" s="37"/>
      <c r="E96" s="31" t="s">
        <v>757</v>
      </c>
      <c r="F96" s="37"/>
      <c r="G96" s="37"/>
      <c r="H96" s="37"/>
      <c r="I96" s="37"/>
      <c r="J96" s="38"/>
    </row>
    <row r="97">
      <c r="A97" s="29" t="s">
        <v>32</v>
      </c>
      <c r="B97" s="36"/>
      <c r="C97" s="37"/>
      <c r="D97" s="37"/>
      <c r="E97" s="39" t="s">
        <v>724</v>
      </c>
      <c r="F97" s="37"/>
      <c r="G97" s="37"/>
      <c r="H97" s="37"/>
      <c r="I97" s="37"/>
      <c r="J97" s="38"/>
    </row>
    <row r="98">
      <c r="A98" s="29" t="s">
        <v>34</v>
      </c>
      <c r="B98" s="36"/>
      <c r="C98" s="37"/>
      <c r="D98" s="37"/>
      <c r="E98" s="40" t="s">
        <v>27</v>
      </c>
      <c r="F98" s="37"/>
      <c r="G98" s="37"/>
      <c r="H98" s="37"/>
      <c r="I98" s="37"/>
      <c r="J98" s="38"/>
    </row>
    <row r="99">
      <c r="A99" s="29" t="s">
        <v>25</v>
      </c>
      <c r="B99" s="29">
        <v>23</v>
      </c>
      <c r="C99" s="30" t="s">
        <v>758</v>
      </c>
      <c r="D99" s="29" t="s">
        <v>192</v>
      </c>
      <c r="E99" s="31" t="s">
        <v>693</v>
      </c>
      <c r="F99" s="32" t="s">
        <v>253</v>
      </c>
      <c r="G99" s="33">
        <v>6</v>
      </c>
      <c r="H99" s="34">
        <v>0</v>
      </c>
      <c r="I99" s="34">
        <f>ROUND(G99*H99,P4)</f>
        <v>0</v>
      </c>
      <c r="J99" s="29"/>
      <c r="O99" s="35">
        <f>I99*0.21</f>
        <v>0</v>
      </c>
      <c r="P99">
        <v>3</v>
      </c>
    </row>
    <row r="100">
      <c r="A100" s="29" t="s">
        <v>30</v>
      </c>
      <c r="B100" s="36"/>
      <c r="C100" s="37"/>
      <c r="D100" s="37"/>
      <c r="E100" s="31" t="s">
        <v>698</v>
      </c>
      <c r="F100" s="37"/>
      <c r="G100" s="37"/>
      <c r="H100" s="37"/>
      <c r="I100" s="37"/>
      <c r="J100" s="38"/>
    </row>
    <row r="101">
      <c r="A101" s="29" t="s">
        <v>32</v>
      </c>
      <c r="B101" s="36"/>
      <c r="C101" s="37"/>
      <c r="D101" s="37"/>
      <c r="E101" s="39" t="s">
        <v>724</v>
      </c>
      <c r="F101" s="37"/>
      <c r="G101" s="37"/>
      <c r="H101" s="37"/>
      <c r="I101" s="37"/>
      <c r="J101" s="38"/>
    </row>
    <row r="102">
      <c r="A102" s="29" t="s">
        <v>34</v>
      </c>
      <c r="B102" s="36"/>
      <c r="C102" s="37"/>
      <c r="D102" s="37"/>
      <c r="E102" s="40" t="s">
        <v>27</v>
      </c>
      <c r="F102" s="37"/>
      <c r="G102" s="37"/>
      <c r="H102" s="37"/>
      <c r="I102" s="37"/>
      <c r="J102" s="38"/>
    </row>
    <row r="103">
      <c r="A103" s="29" t="s">
        <v>25</v>
      </c>
      <c r="B103" s="29">
        <v>24</v>
      </c>
      <c r="C103" s="30" t="s">
        <v>759</v>
      </c>
      <c r="D103" s="29" t="s">
        <v>192</v>
      </c>
      <c r="E103" s="31" t="s">
        <v>693</v>
      </c>
      <c r="F103" s="32" t="s">
        <v>253</v>
      </c>
      <c r="G103" s="33">
        <v>6</v>
      </c>
      <c r="H103" s="34">
        <v>0</v>
      </c>
      <c r="I103" s="34">
        <f>ROUND(G103*H103,P4)</f>
        <v>0</v>
      </c>
      <c r="J103" s="29"/>
      <c r="O103" s="35">
        <f>I103*0.21</f>
        <v>0</v>
      </c>
      <c r="P103">
        <v>3</v>
      </c>
    </row>
    <row r="104">
      <c r="A104" s="29" t="s">
        <v>30</v>
      </c>
      <c r="B104" s="36"/>
      <c r="C104" s="37"/>
      <c r="D104" s="37"/>
      <c r="E104" s="31" t="s">
        <v>696</v>
      </c>
      <c r="F104" s="37"/>
      <c r="G104" s="37"/>
      <c r="H104" s="37"/>
      <c r="I104" s="37"/>
      <c r="J104" s="38"/>
    </row>
    <row r="105">
      <c r="A105" s="29" t="s">
        <v>32</v>
      </c>
      <c r="B105" s="36"/>
      <c r="C105" s="37"/>
      <c r="D105" s="37"/>
      <c r="E105" s="39" t="s">
        <v>724</v>
      </c>
      <c r="F105" s="37"/>
      <c r="G105" s="37"/>
      <c r="H105" s="37"/>
      <c r="I105" s="37"/>
      <c r="J105" s="38"/>
    </row>
    <row r="106">
      <c r="A106" s="29" t="s">
        <v>34</v>
      </c>
      <c r="B106" s="36"/>
      <c r="C106" s="37"/>
      <c r="D106" s="37"/>
      <c r="E106" s="40" t="s">
        <v>27</v>
      </c>
      <c r="F106" s="37"/>
      <c r="G106" s="37"/>
      <c r="H106" s="37"/>
      <c r="I106" s="37"/>
      <c r="J106" s="38"/>
    </row>
    <row r="107">
      <c r="A107" s="29" t="s">
        <v>25</v>
      </c>
      <c r="B107" s="29">
        <v>25</v>
      </c>
      <c r="C107" s="30" t="s">
        <v>760</v>
      </c>
      <c r="D107" s="29" t="s">
        <v>192</v>
      </c>
      <c r="E107" s="31" t="s">
        <v>761</v>
      </c>
      <c r="F107" s="32" t="s">
        <v>253</v>
      </c>
      <c r="G107" s="33">
        <v>6</v>
      </c>
      <c r="H107" s="34">
        <v>0</v>
      </c>
      <c r="I107" s="34">
        <f>ROUND(G107*H107,P4)</f>
        <v>0</v>
      </c>
      <c r="J107" s="29"/>
      <c r="O107" s="35">
        <f>I107*0.21</f>
        <v>0</v>
      </c>
      <c r="P107">
        <v>3</v>
      </c>
    </row>
    <row r="108">
      <c r="A108" s="29" t="s">
        <v>30</v>
      </c>
      <c r="B108" s="36"/>
      <c r="C108" s="37"/>
      <c r="D108" s="37"/>
      <c r="E108" s="31" t="s">
        <v>762</v>
      </c>
      <c r="F108" s="37"/>
      <c r="G108" s="37"/>
      <c r="H108" s="37"/>
      <c r="I108" s="37"/>
      <c r="J108" s="38"/>
    </row>
    <row r="109">
      <c r="A109" s="29" t="s">
        <v>32</v>
      </c>
      <c r="B109" s="36"/>
      <c r="C109" s="37"/>
      <c r="D109" s="37"/>
      <c r="E109" s="39" t="s">
        <v>724</v>
      </c>
      <c r="F109" s="37"/>
      <c r="G109" s="37"/>
      <c r="H109" s="37"/>
      <c r="I109" s="37"/>
      <c r="J109" s="38"/>
    </row>
    <row r="110">
      <c r="A110" s="29" t="s">
        <v>34</v>
      </c>
      <c r="B110" s="36"/>
      <c r="C110" s="37"/>
      <c r="D110" s="37"/>
      <c r="E110" s="40" t="s">
        <v>27</v>
      </c>
      <c r="F110" s="37"/>
      <c r="G110" s="37"/>
      <c r="H110" s="37"/>
      <c r="I110" s="37"/>
      <c r="J110" s="38"/>
    </row>
    <row r="111">
      <c r="A111" s="29" t="s">
        <v>25</v>
      </c>
      <c r="B111" s="29">
        <v>26</v>
      </c>
      <c r="C111" s="30" t="s">
        <v>763</v>
      </c>
      <c r="D111" s="29" t="s">
        <v>192</v>
      </c>
      <c r="E111" s="31" t="s">
        <v>764</v>
      </c>
      <c r="F111" s="32" t="s">
        <v>253</v>
      </c>
      <c r="G111" s="33">
        <v>8</v>
      </c>
      <c r="H111" s="34">
        <v>0</v>
      </c>
      <c r="I111" s="34">
        <f>ROUND(G111*H111,P4)</f>
        <v>0</v>
      </c>
      <c r="J111" s="29"/>
      <c r="O111" s="35">
        <f>I111*0.21</f>
        <v>0</v>
      </c>
      <c r="P111">
        <v>3</v>
      </c>
    </row>
    <row r="112">
      <c r="A112" s="29" t="s">
        <v>30</v>
      </c>
      <c r="B112" s="36"/>
      <c r="C112" s="37"/>
      <c r="D112" s="37"/>
      <c r="E112" s="31" t="s">
        <v>765</v>
      </c>
      <c r="F112" s="37"/>
      <c r="G112" s="37"/>
      <c r="H112" s="37"/>
      <c r="I112" s="37"/>
      <c r="J112" s="38"/>
    </row>
    <row r="113">
      <c r="A113" s="29" t="s">
        <v>32</v>
      </c>
      <c r="B113" s="36"/>
      <c r="C113" s="37"/>
      <c r="D113" s="37"/>
      <c r="E113" s="39" t="s">
        <v>766</v>
      </c>
      <c r="F113" s="37"/>
      <c r="G113" s="37"/>
      <c r="H113" s="37"/>
      <c r="I113" s="37"/>
      <c r="J113" s="38"/>
    </row>
    <row r="114">
      <c r="A114" s="29" t="s">
        <v>34</v>
      </c>
      <c r="B114" s="36"/>
      <c r="C114" s="37"/>
      <c r="D114" s="37"/>
      <c r="E114" s="40" t="s">
        <v>27</v>
      </c>
      <c r="F114" s="37"/>
      <c r="G114" s="37"/>
      <c r="H114" s="37"/>
      <c r="I114" s="37"/>
      <c r="J114" s="38"/>
    </row>
    <row r="115">
      <c r="A115" s="29" t="s">
        <v>25</v>
      </c>
      <c r="B115" s="29">
        <v>27</v>
      </c>
      <c r="C115" s="30" t="s">
        <v>767</v>
      </c>
      <c r="D115" s="29" t="s">
        <v>192</v>
      </c>
      <c r="E115" s="31" t="s">
        <v>764</v>
      </c>
      <c r="F115" s="32" t="s">
        <v>253</v>
      </c>
      <c r="G115" s="33">
        <v>4</v>
      </c>
      <c r="H115" s="34">
        <v>0</v>
      </c>
      <c r="I115" s="34">
        <f>ROUND(G115*H115,P4)</f>
        <v>0</v>
      </c>
      <c r="J115" s="29"/>
      <c r="O115" s="35">
        <f>I115*0.21</f>
        <v>0</v>
      </c>
      <c r="P115">
        <v>3</v>
      </c>
    </row>
    <row r="116">
      <c r="A116" s="29" t="s">
        <v>30</v>
      </c>
      <c r="B116" s="36"/>
      <c r="C116" s="37"/>
      <c r="D116" s="37"/>
      <c r="E116" s="31" t="s">
        <v>768</v>
      </c>
      <c r="F116" s="37"/>
      <c r="G116" s="37"/>
      <c r="H116" s="37"/>
      <c r="I116" s="37"/>
      <c r="J116" s="38"/>
    </row>
    <row r="117">
      <c r="A117" s="29" t="s">
        <v>32</v>
      </c>
      <c r="B117" s="36"/>
      <c r="C117" s="37"/>
      <c r="D117" s="37"/>
      <c r="E117" s="39" t="s">
        <v>710</v>
      </c>
      <c r="F117" s="37"/>
      <c r="G117" s="37"/>
      <c r="H117" s="37"/>
      <c r="I117" s="37"/>
      <c r="J117" s="38"/>
    </row>
    <row r="118">
      <c r="A118" s="29" t="s">
        <v>34</v>
      </c>
      <c r="B118" s="36"/>
      <c r="C118" s="37"/>
      <c r="D118" s="37"/>
      <c r="E118" s="40" t="s">
        <v>27</v>
      </c>
      <c r="F118" s="37"/>
      <c r="G118" s="37"/>
      <c r="H118" s="37"/>
      <c r="I118" s="37"/>
      <c r="J118" s="38"/>
    </row>
    <row r="119">
      <c r="A119" s="29" t="s">
        <v>25</v>
      </c>
      <c r="B119" s="29">
        <v>28</v>
      </c>
      <c r="C119" s="30" t="s">
        <v>699</v>
      </c>
      <c r="D119" s="29" t="s">
        <v>192</v>
      </c>
      <c r="E119" s="31" t="s">
        <v>700</v>
      </c>
      <c r="F119" s="32" t="s">
        <v>375</v>
      </c>
      <c r="G119" s="33">
        <v>54</v>
      </c>
      <c r="H119" s="34">
        <v>0</v>
      </c>
      <c r="I119" s="34">
        <f>ROUND(G119*H119,P4)</f>
        <v>0</v>
      </c>
      <c r="J119" s="29"/>
      <c r="O119" s="35">
        <f>I119*0.21</f>
        <v>0</v>
      </c>
      <c r="P119">
        <v>3</v>
      </c>
    </row>
    <row r="120">
      <c r="A120" s="29" t="s">
        <v>30</v>
      </c>
      <c r="B120" s="36"/>
      <c r="C120" s="37"/>
      <c r="D120" s="37"/>
      <c r="E120" s="31" t="s">
        <v>701</v>
      </c>
      <c r="F120" s="37"/>
      <c r="G120" s="37"/>
      <c r="H120" s="37"/>
      <c r="I120" s="37"/>
      <c r="J120" s="38"/>
    </row>
    <row r="121">
      <c r="A121" s="29" t="s">
        <v>32</v>
      </c>
      <c r="B121" s="36"/>
      <c r="C121" s="37"/>
      <c r="D121" s="37"/>
      <c r="E121" s="39" t="s">
        <v>769</v>
      </c>
      <c r="F121" s="37"/>
      <c r="G121" s="37"/>
      <c r="H121" s="37"/>
      <c r="I121" s="37"/>
      <c r="J121" s="38"/>
    </row>
    <row r="122">
      <c r="A122" s="29" t="s">
        <v>34</v>
      </c>
      <c r="B122" s="36"/>
      <c r="C122" s="37"/>
      <c r="D122" s="37"/>
      <c r="E122" s="40" t="s">
        <v>27</v>
      </c>
      <c r="F122" s="37"/>
      <c r="G122" s="37"/>
      <c r="H122" s="37"/>
      <c r="I122" s="37"/>
      <c r="J122" s="38"/>
    </row>
    <row r="123">
      <c r="A123" s="29" t="s">
        <v>25</v>
      </c>
      <c r="B123" s="29">
        <v>29</v>
      </c>
      <c r="C123" s="30" t="s">
        <v>770</v>
      </c>
      <c r="D123" s="29" t="s">
        <v>192</v>
      </c>
      <c r="E123" s="31" t="s">
        <v>771</v>
      </c>
      <c r="F123" s="32" t="s">
        <v>375</v>
      </c>
      <c r="G123" s="33">
        <v>2</v>
      </c>
      <c r="H123" s="34">
        <v>0</v>
      </c>
      <c r="I123" s="34">
        <f>ROUND(G123*H123,P4)</f>
        <v>0</v>
      </c>
      <c r="J123" s="29"/>
      <c r="O123" s="35">
        <f>I123*0.21</f>
        <v>0</v>
      </c>
      <c r="P123">
        <v>3</v>
      </c>
    </row>
    <row r="124" ht="72">
      <c r="A124" s="29" t="s">
        <v>30</v>
      </c>
      <c r="B124" s="36"/>
      <c r="C124" s="37"/>
      <c r="D124" s="37"/>
      <c r="E124" s="31" t="s">
        <v>772</v>
      </c>
      <c r="F124" s="37"/>
      <c r="G124" s="37"/>
      <c r="H124" s="37"/>
      <c r="I124" s="37"/>
      <c r="J124" s="38"/>
    </row>
    <row r="125">
      <c r="A125" s="29" t="s">
        <v>32</v>
      </c>
      <c r="B125" s="36"/>
      <c r="C125" s="37"/>
      <c r="D125" s="37"/>
      <c r="E125" s="39" t="s">
        <v>687</v>
      </c>
      <c r="F125" s="37"/>
      <c r="G125" s="37"/>
      <c r="H125" s="37"/>
      <c r="I125" s="37"/>
      <c r="J125" s="38"/>
    </row>
    <row r="126" ht="28.8">
      <c r="A126" s="29" t="s">
        <v>34</v>
      </c>
      <c r="B126" s="36"/>
      <c r="C126" s="37"/>
      <c r="D126" s="37"/>
      <c r="E126" s="31" t="s">
        <v>773</v>
      </c>
      <c r="F126" s="37"/>
      <c r="G126" s="37"/>
      <c r="H126" s="37"/>
      <c r="I126" s="37"/>
      <c r="J126" s="38"/>
    </row>
    <row r="127">
      <c r="A127" s="29" t="s">
        <v>25</v>
      </c>
      <c r="B127" s="29">
        <v>30</v>
      </c>
      <c r="C127" s="30" t="s">
        <v>774</v>
      </c>
      <c r="D127" s="29" t="s">
        <v>192</v>
      </c>
      <c r="E127" s="31" t="s">
        <v>771</v>
      </c>
      <c r="F127" s="32" t="s">
        <v>375</v>
      </c>
      <c r="G127" s="33">
        <v>4</v>
      </c>
      <c r="H127" s="34">
        <v>0</v>
      </c>
      <c r="I127" s="34">
        <f>ROUND(G127*H127,P4)</f>
        <v>0</v>
      </c>
      <c r="J127" s="29"/>
      <c r="O127" s="35">
        <f>I127*0.21</f>
        <v>0</v>
      </c>
      <c r="P127">
        <v>3</v>
      </c>
    </row>
    <row r="128" ht="72">
      <c r="A128" s="29" t="s">
        <v>30</v>
      </c>
      <c r="B128" s="36"/>
      <c r="C128" s="37"/>
      <c r="D128" s="37"/>
      <c r="E128" s="31" t="s">
        <v>775</v>
      </c>
      <c r="F128" s="37"/>
      <c r="G128" s="37"/>
      <c r="H128" s="37"/>
      <c r="I128" s="37"/>
      <c r="J128" s="38"/>
    </row>
    <row r="129">
      <c r="A129" s="29" t="s">
        <v>32</v>
      </c>
      <c r="B129" s="36"/>
      <c r="C129" s="37"/>
      <c r="D129" s="37"/>
      <c r="E129" s="39" t="s">
        <v>710</v>
      </c>
      <c r="F129" s="37"/>
      <c r="G129" s="37"/>
      <c r="H129" s="37"/>
      <c r="I129" s="37"/>
      <c r="J129" s="38"/>
    </row>
    <row r="130" ht="28.8">
      <c r="A130" s="29" t="s">
        <v>34</v>
      </c>
      <c r="B130" s="36"/>
      <c r="C130" s="37"/>
      <c r="D130" s="37"/>
      <c r="E130" s="31" t="s">
        <v>776</v>
      </c>
      <c r="F130" s="37"/>
      <c r="G130" s="37"/>
      <c r="H130" s="37"/>
      <c r="I130" s="37"/>
      <c r="J130" s="38"/>
    </row>
    <row r="131">
      <c r="A131" s="29" t="s">
        <v>25</v>
      </c>
      <c r="B131" s="29">
        <v>31</v>
      </c>
      <c r="C131" s="30" t="s">
        <v>777</v>
      </c>
      <c r="D131" s="29" t="s">
        <v>192</v>
      </c>
      <c r="E131" s="31" t="s">
        <v>771</v>
      </c>
      <c r="F131" s="32" t="s">
        <v>375</v>
      </c>
      <c r="G131" s="33">
        <v>6</v>
      </c>
      <c r="H131" s="34">
        <v>0</v>
      </c>
      <c r="I131" s="34">
        <f>ROUND(G131*H131,P4)</f>
        <v>0</v>
      </c>
      <c r="J131" s="29"/>
      <c r="O131" s="35">
        <f>I131*0.21</f>
        <v>0</v>
      </c>
      <c r="P131">
        <v>3</v>
      </c>
    </row>
    <row r="132" ht="57.6">
      <c r="A132" s="29" t="s">
        <v>30</v>
      </c>
      <c r="B132" s="36"/>
      <c r="C132" s="37"/>
      <c r="D132" s="37"/>
      <c r="E132" s="31" t="s">
        <v>778</v>
      </c>
      <c r="F132" s="37"/>
      <c r="G132" s="37"/>
      <c r="H132" s="37"/>
      <c r="I132" s="37"/>
      <c r="J132" s="38"/>
    </row>
    <row r="133">
      <c r="A133" s="29" t="s">
        <v>32</v>
      </c>
      <c r="B133" s="36"/>
      <c r="C133" s="37"/>
      <c r="D133" s="37"/>
      <c r="E133" s="39" t="s">
        <v>724</v>
      </c>
      <c r="F133" s="37"/>
      <c r="G133" s="37"/>
      <c r="H133" s="37"/>
      <c r="I133" s="37"/>
      <c r="J133" s="38"/>
    </row>
    <row r="134">
      <c r="A134" s="29" t="s">
        <v>34</v>
      </c>
      <c r="B134" s="36"/>
      <c r="C134" s="37"/>
      <c r="D134" s="37"/>
      <c r="E134" s="40" t="s">
        <v>27</v>
      </c>
      <c r="F134" s="37"/>
      <c r="G134" s="37"/>
      <c r="H134" s="37"/>
      <c r="I134" s="37"/>
      <c r="J134" s="38"/>
    </row>
    <row r="135">
      <c r="A135" s="29" t="s">
        <v>25</v>
      </c>
      <c r="B135" s="29">
        <v>32</v>
      </c>
      <c r="C135" s="30" t="s">
        <v>779</v>
      </c>
      <c r="D135" s="29" t="s">
        <v>192</v>
      </c>
      <c r="E135" s="31" t="s">
        <v>780</v>
      </c>
      <c r="F135" s="32" t="s">
        <v>112</v>
      </c>
      <c r="G135" s="33">
        <v>25</v>
      </c>
      <c r="H135" s="34">
        <v>0</v>
      </c>
      <c r="I135" s="34">
        <f>ROUND(G135*H135,P4)</f>
        <v>0</v>
      </c>
      <c r="J135" s="29"/>
      <c r="O135" s="35">
        <f>I135*0.21</f>
        <v>0</v>
      </c>
      <c r="P135">
        <v>3</v>
      </c>
    </row>
    <row r="136">
      <c r="A136" s="29" t="s">
        <v>30</v>
      </c>
      <c r="B136" s="36"/>
      <c r="C136" s="37"/>
      <c r="D136" s="37"/>
      <c r="E136" s="31" t="s">
        <v>781</v>
      </c>
      <c r="F136" s="37"/>
      <c r="G136" s="37"/>
      <c r="H136" s="37"/>
      <c r="I136" s="37"/>
      <c r="J136" s="38"/>
    </row>
    <row r="137">
      <c r="A137" s="29" t="s">
        <v>32</v>
      </c>
      <c r="B137" s="36"/>
      <c r="C137" s="37"/>
      <c r="D137" s="37"/>
      <c r="E137" s="39" t="s">
        <v>782</v>
      </c>
      <c r="F137" s="37"/>
      <c r="G137" s="37"/>
      <c r="H137" s="37"/>
      <c r="I137" s="37"/>
      <c r="J137" s="38"/>
    </row>
    <row r="138" ht="28.8">
      <c r="A138" s="29" t="s">
        <v>34</v>
      </c>
      <c r="B138" s="36"/>
      <c r="C138" s="37"/>
      <c r="D138" s="37"/>
      <c r="E138" s="31" t="s">
        <v>783</v>
      </c>
      <c r="F138" s="37"/>
      <c r="G138" s="37"/>
      <c r="H138" s="37"/>
      <c r="I138" s="37"/>
      <c r="J138" s="38"/>
    </row>
    <row r="139">
      <c r="A139" s="29" t="s">
        <v>25</v>
      </c>
      <c r="B139" s="29">
        <v>33</v>
      </c>
      <c r="C139" s="30" t="s">
        <v>784</v>
      </c>
      <c r="D139" s="29" t="s">
        <v>192</v>
      </c>
      <c r="E139" s="31" t="s">
        <v>780</v>
      </c>
      <c r="F139" s="32" t="s">
        <v>112</v>
      </c>
      <c r="G139" s="33">
        <v>110</v>
      </c>
      <c r="H139" s="34">
        <v>0</v>
      </c>
      <c r="I139" s="34">
        <f>ROUND(G139*H139,P4)</f>
        <v>0</v>
      </c>
      <c r="J139" s="29"/>
      <c r="O139" s="35">
        <f>I139*0.21</f>
        <v>0</v>
      </c>
      <c r="P139">
        <v>3</v>
      </c>
    </row>
    <row r="140">
      <c r="A140" s="29" t="s">
        <v>30</v>
      </c>
      <c r="B140" s="36"/>
      <c r="C140" s="37"/>
      <c r="D140" s="37"/>
      <c r="E140" s="31" t="s">
        <v>785</v>
      </c>
      <c r="F140" s="37"/>
      <c r="G140" s="37"/>
      <c r="H140" s="37"/>
      <c r="I140" s="37"/>
      <c r="J140" s="38"/>
    </row>
    <row r="141">
      <c r="A141" s="29" t="s">
        <v>32</v>
      </c>
      <c r="B141" s="36"/>
      <c r="C141" s="37"/>
      <c r="D141" s="37"/>
      <c r="E141" s="39" t="s">
        <v>737</v>
      </c>
      <c r="F141" s="37"/>
      <c r="G141" s="37"/>
      <c r="H141" s="37"/>
      <c r="I141" s="37"/>
      <c r="J141" s="38"/>
    </row>
    <row r="142" ht="28.8">
      <c r="A142" s="29" t="s">
        <v>34</v>
      </c>
      <c r="B142" s="36"/>
      <c r="C142" s="37"/>
      <c r="D142" s="37"/>
      <c r="E142" s="31" t="s">
        <v>786</v>
      </c>
      <c r="F142" s="37"/>
      <c r="G142" s="37"/>
      <c r="H142" s="37"/>
      <c r="I142" s="37"/>
      <c r="J142" s="38"/>
    </row>
    <row r="143">
      <c r="A143" s="23" t="s">
        <v>22</v>
      </c>
      <c r="B143" s="24"/>
      <c r="C143" s="25" t="s">
        <v>371</v>
      </c>
      <c r="D143" s="26"/>
      <c r="E143" s="23" t="s">
        <v>95</v>
      </c>
      <c r="F143" s="26"/>
      <c r="G143" s="26"/>
      <c r="H143" s="26"/>
      <c r="I143" s="27">
        <f>SUMIFS(I144:I187,A144:A187,"P")</f>
        <v>0</v>
      </c>
      <c r="J143" s="28"/>
    </row>
    <row r="144">
      <c r="A144" s="29" t="s">
        <v>25</v>
      </c>
      <c r="B144" s="29">
        <v>34</v>
      </c>
      <c r="C144" s="30" t="s">
        <v>787</v>
      </c>
      <c r="D144" s="29" t="s">
        <v>192</v>
      </c>
      <c r="E144" s="31" t="s">
        <v>788</v>
      </c>
      <c r="F144" s="32" t="s">
        <v>112</v>
      </c>
      <c r="G144" s="33">
        <v>120</v>
      </c>
      <c r="H144" s="34">
        <v>0</v>
      </c>
      <c r="I144" s="34">
        <f>ROUND(G144*H144,P4)</f>
        <v>0</v>
      </c>
      <c r="J144" s="29"/>
      <c r="O144" s="35">
        <f>I144*0.21</f>
        <v>0</v>
      </c>
      <c r="P144">
        <v>3</v>
      </c>
    </row>
    <row r="145">
      <c r="A145" s="29" t="s">
        <v>30</v>
      </c>
      <c r="B145" s="36"/>
      <c r="C145" s="37"/>
      <c r="D145" s="37"/>
      <c r="E145" s="31" t="s">
        <v>789</v>
      </c>
      <c r="F145" s="37"/>
      <c r="G145" s="37"/>
      <c r="H145" s="37"/>
      <c r="I145" s="37"/>
      <c r="J145" s="38"/>
    </row>
    <row r="146">
      <c r="A146" s="29" t="s">
        <v>32</v>
      </c>
      <c r="B146" s="36"/>
      <c r="C146" s="37"/>
      <c r="D146" s="37"/>
      <c r="E146" s="39" t="s">
        <v>790</v>
      </c>
      <c r="F146" s="37"/>
      <c r="G146" s="37"/>
      <c r="H146" s="37"/>
      <c r="I146" s="37"/>
      <c r="J146" s="38"/>
    </row>
    <row r="147">
      <c r="A147" s="29" t="s">
        <v>34</v>
      </c>
      <c r="B147" s="36"/>
      <c r="C147" s="37"/>
      <c r="D147" s="37"/>
      <c r="E147" s="40" t="s">
        <v>27</v>
      </c>
      <c r="F147" s="37"/>
      <c r="G147" s="37"/>
      <c r="H147" s="37"/>
      <c r="I147" s="37"/>
      <c r="J147" s="38"/>
    </row>
    <row r="148">
      <c r="A148" s="29" t="s">
        <v>25</v>
      </c>
      <c r="B148" s="29">
        <v>35</v>
      </c>
      <c r="C148" s="30" t="s">
        <v>791</v>
      </c>
      <c r="D148" s="29" t="s">
        <v>192</v>
      </c>
      <c r="E148" s="31" t="s">
        <v>792</v>
      </c>
      <c r="F148" s="32" t="s">
        <v>112</v>
      </c>
      <c r="G148" s="33">
        <v>120</v>
      </c>
      <c r="H148" s="34">
        <v>0</v>
      </c>
      <c r="I148" s="34">
        <f>ROUND(G148*H148,P4)</f>
        <v>0</v>
      </c>
      <c r="J148" s="29"/>
      <c r="O148" s="35">
        <f>I148*0.21</f>
        <v>0</v>
      </c>
      <c r="P148">
        <v>3</v>
      </c>
    </row>
    <row r="149">
      <c r="A149" s="29" t="s">
        <v>30</v>
      </c>
      <c r="B149" s="36"/>
      <c r="C149" s="37"/>
      <c r="D149" s="37"/>
      <c r="E149" s="31" t="s">
        <v>793</v>
      </c>
      <c r="F149" s="37"/>
      <c r="G149" s="37"/>
      <c r="H149" s="37"/>
      <c r="I149" s="37"/>
      <c r="J149" s="38"/>
    </row>
    <row r="150">
      <c r="A150" s="29" t="s">
        <v>32</v>
      </c>
      <c r="B150" s="36"/>
      <c r="C150" s="37"/>
      <c r="D150" s="37"/>
      <c r="E150" s="39" t="s">
        <v>790</v>
      </c>
      <c r="F150" s="37"/>
      <c r="G150" s="37"/>
      <c r="H150" s="37"/>
      <c r="I150" s="37"/>
      <c r="J150" s="38"/>
    </row>
    <row r="151">
      <c r="A151" s="29" t="s">
        <v>34</v>
      </c>
      <c r="B151" s="36"/>
      <c r="C151" s="37"/>
      <c r="D151" s="37"/>
      <c r="E151" s="40" t="s">
        <v>27</v>
      </c>
      <c r="F151" s="37"/>
      <c r="G151" s="37"/>
      <c r="H151" s="37"/>
      <c r="I151" s="37"/>
      <c r="J151" s="38"/>
    </row>
    <row r="152">
      <c r="A152" s="29" t="s">
        <v>25</v>
      </c>
      <c r="B152" s="29">
        <v>36</v>
      </c>
      <c r="C152" s="30" t="s">
        <v>794</v>
      </c>
      <c r="D152" s="29" t="s">
        <v>192</v>
      </c>
      <c r="E152" s="31" t="s">
        <v>795</v>
      </c>
      <c r="F152" s="32" t="s">
        <v>112</v>
      </c>
      <c r="G152" s="33">
        <v>120</v>
      </c>
      <c r="H152" s="34">
        <v>0</v>
      </c>
      <c r="I152" s="34">
        <f>ROUND(G152*H152,P4)</f>
        <v>0</v>
      </c>
      <c r="J152" s="29"/>
      <c r="O152" s="35">
        <f>I152*0.21</f>
        <v>0</v>
      </c>
      <c r="P152">
        <v>3</v>
      </c>
    </row>
    <row r="153">
      <c r="A153" s="29" t="s">
        <v>30</v>
      </c>
      <c r="B153" s="36"/>
      <c r="C153" s="37"/>
      <c r="D153" s="37"/>
      <c r="E153" s="31" t="s">
        <v>796</v>
      </c>
      <c r="F153" s="37"/>
      <c r="G153" s="37"/>
      <c r="H153" s="37"/>
      <c r="I153" s="37"/>
      <c r="J153" s="38"/>
    </row>
    <row r="154">
      <c r="A154" s="29" t="s">
        <v>32</v>
      </c>
      <c r="B154" s="36"/>
      <c r="C154" s="37"/>
      <c r="D154" s="37"/>
      <c r="E154" s="39" t="s">
        <v>790</v>
      </c>
      <c r="F154" s="37"/>
      <c r="G154" s="37"/>
      <c r="H154" s="37"/>
      <c r="I154" s="37"/>
      <c r="J154" s="38"/>
    </row>
    <row r="155">
      <c r="A155" s="29" t="s">
        <v>34</v>
      </c>
      <c r="B155" s="36"/>
      <c r="C155" s="37"/>
      <c r="D155" s="37"/>
      <c r="E155" s="40" t="s">
        <v>27</v>
      </c>
      <c r="F155" s="37"/>
      <c r="G155" s="37"/>
      <c r="H155" s="37"/>
      <c r="I155" s="37"/>
      <c r="J155" s="38"/>
    </row>
    <row r="156">
      <c r="A156" s="29" t="s">
        <v>25</v>
      </c>
      <c r="B156" s="29">
        <v>37</v>
      </c>
      <c r="C156" s="30" t="s">
        <v>797</v>
      </c>
      <c r="D156" s="29" t="s">
        <v>192</v>
      </c>
      <c r="E156" s="31" t="s">
        <v>798</v>
      </c>
      <c r="F156" s="32" t="s">
        <v>98</v>
      </c>
      <c r="G156" s="33">
        <v>2.2000000000000002</v>
      </c>
      <c r="H156" s="34">
        <v>0</v>
      </c>
      <c r="I156" s="34">
        <f>ROUND(G156*H156,P4)</f>
        <v>0</v>
      </c>
      <c r="J156" s="29"/>
      <c r="O156" s="35">
        <f>I156*0.21</f>
        <v>0</v>
      </c>
      <c r="P156">
        <v>3</v>
      </c>
    </row>
    <row r="157">
      <c r="A157" s="29" t="s">
        <v>30</v>
      </c>
      <c r="B157" s="36"/>
      <c r="C157" s="37"/>
      <c r="D157" s="37"/>
      <c r="E157" s="31" t="s">
        <v>799</v>
      </c>
      <c r="F157" s="37"/>
      <c r="G157" s="37"/>
      <c r="H157" s="37"/>
      <c r="I157" s="37"/>
      <c r="J157" s="38"/>
    </row>
    <row r="158">
      <c r="A158" s="29" t="s">
        <v>32</v>
      </c>
      <c r="B158" s="36"/>
      <c r="C158" s="37"/>
      <c r="D158" s="37"/>
      <c r="E158" s="39" t="s">
        <v>800</v>
      </c>
      <c r="F158" s="37"/>
      <c r="G158" s="37"/>
      <c r="H158" s="37"/>
      <c r="I158" s="37"/>
      <c r="J158" s="38"/>
    </row>
    <row r="159">
      <c r="A159" s="29" t="s">
        <v>34</v>
      </c>
      <c r="B159" s="36"/>
      <c r="C159" s="37"/>
      <c r="D159" s="37"/>
      <c r="E159" s="40" t="s">
        <v>27</v>
      </c>
      <c r="F159" s="37"/>
      <c r="G159" s="37"/>
      <c r="H159" s="37"/>
      <c r="I159" s="37"/>
      <c r="J159" s="38"/>
    </row>
    <row r="160">
      <c r="A160" s="29" t="s">
        <v>25</v>
      </c>
      <c r="B160" s="29">
        <v>38</v>
      </c>
      <c r="C160" s="30" t="s">
        <v>801</v>
      </c>
      <c r="D160" s="29" t="s">
        <v>192</v>
      </c>
      <c r="E160" s="31" t="s">
        <v>802</v>
      </c>
      <c r="F160" s="32" t="s">
        <v>171</v>
      </c>
      <c r="G160" s="33">
        <v>60</v>
      </c>
      <c r="H160" s="34">
        <v>0</v>
      </c>
      <c r="I160" s="34">
        <f>ROUND(G160*H160,P4)</f>
        <v>0</v>
      </c>
      <c r="J160" s="29"/>
      <c r="O160" s="35">
        <f>I160*0.21</f>
        <v>0</v>
      </c>
      <c r="P160">
        <v>3</v>
      </c>
    </row>
    <row r="161">
      <c r="A161" s="29" t="s">
        <v>30</v>
      </c>
      <c r="B161" s="36"/>
      <c r="C161" s="37"/>
      <c r="D161" s="37"/>
      <c r="E161" s="31" t="s">
        <v>803</v>
      </c>
      <c r="F161" s="37"/>
      <c r="G161" s="37"/>
      <c r="H161" s="37"/>
      <c r="I161" s="37"/>
      <c r="J161" s="38"/>
    </row>
    <row r="162">
      <c r="A162" s="29" t="s">
        <v>32</v>
      </c>
      <c r="B162" s="36"/>
      <c r="C162" s="37"/>
      <c r="D162" s="37"/>
      <c r="E162" s="39" t="s">
        <v>804</v>
      </c>
      <c r="F162" s="37"/>
      <c r="G162" s="37"/>
      <c r="H162" s="37"/>
      <c r="I162" s="37"/>
      <c r="J162" s="38"/>
    </row>
    <row r="163">
      <c r="A163" s="29" t="s">
        <v>34</v>
      </c>
      <c r="B163" s="36"/>
      <c r="C163" s="37"/>
      <c r="D163" s="37"/>
      <c r="E163" s="40" t="s">
        <v>27</v>
      </c>
      <c r="F163" s="37"/>
      <c r="G163" s="37"/>
      <c r="H163" s="37"/>
      <c r="I163" s="37"/>
      <c r="J163" s="38"/>
    </row>
    <row r="164">
      <c r="A164" s="29" t="s">
        <v>25</v>
      </c>
      <c r="B164" s="29">
        <v>39</v>
      </c>
      <c r="C164" s="30" t="s">
        <v>805</v>
      </c>
      <c r="D164" s="29" t="s">
        <v>192</v>
      </c>
      <c r="E164" s="31" t="s">
        <v>806</v>
      </c>
      <c r="F164" s="32" t="s">
        <v>807</v>
      </c>
      <c r="G164" s="33">
        <v>0.20000000000000001</v>
      </c>
      <c r="H164" s="34">
        <v>0</v>
      </c>
      <c r="I164" s="34">
        <f>ROUND(G164*H164,P4)</f>
        <v>0</v>
      </c>
      <c r="J164" s="29"/>
      <c r="O164" s="35">
        <f>I164*0.21</f>
        <v>0</v>
      </c>
      <c r="P164">
        <v>3</v>
      </c>
    </row>
    <row r="165">
      <c r="A165" s="29" t="s">
        <v>30</v>
      </c>
      <c r="B165" s="36"/>
      <c r="C165" s="37"/>
      <c r="D165" s="37"/>
      <c r="E165" s="31" t="s">
        <v>808</v>
      </c>
      <c r="F165" s="37"/>
      <c r="G165" s="37"/>
      <c r="H165" s="37"/>
      <c r="I165" s="37"/>
      <c r="J165" s="38"/>
    </row>
    <row r="166">
      <c r="A166" s="29" t="s">
        <v>32</v>
      </c>
      <c r="B166" s="36"/>
      <c r="C166" s="37"/>
      <c r="D166" s="37"/>
      <c r="E166" s="39" t="s">
        <v>809</v>
      </c>
      <c r="F166" s="37"/>
      <c r="G166" s="37"/>
      <c r="H166" s="37"/>
      <c r="I166" s="37"/>
      <c r="J166" s="38"/>
    </row>
    <row r="167">
      <c r="A167" s="29" t="s">
        <v>34</v>
      </c>
      <c r="B167" s="36"/>
      <c r="C167" s="37"/>
      <c r="D167" s="37"/>
      <c r="E167" s="40" t="s">
        <v>27</v>
      </c>
      <c r="F167" s="37"/>
      <c r="G167" s="37"/>
      <c r="H167" s="37"/>
      <c r="I167" s="37"/>
      <c r="J167" s="38"/>
    </row>
    <row r="168">
      <c r="A168" s="29" t="s">
        <v>25</v>
      </c>
      <c r="B168" s="29">
        <v>40</v>
      </c>
      <c r="C168" s="30" t="s">
        <v>810</v>
      </c>
      <c r="D168" s="29" t="s">
        <v>192</v>
      </c>
      <c r="E168" s="31" t="s">
        <v>811</v>
      </c>
      <c r="F168" s="32" t="s">
        <v>98</v>
      </c>
      <c r="G168" s="33">
        <v>4</v>
      </c>
      <c r="H168" s="34">
        <v>0</v>
      </c>
      <c r="I168" s="34">
        <f>ROUND(G168*H168,P4)</f>
        <v>0</v>
      </c>
      <c r="J168" s="29"/>
      <c r="O168" s="35">
        <f>I168*0.21</f>
        <v>0</v>
      </c>
      <c r="P168">
        <v>3</v>
      </c>
    </row>
    <row r="169">
      <c r="A169" s="29" t="s">
        <v>30</v>
      </c>
      <c r="B169" s="36"/>
      <c r="C169" s="37"/>
      <c r="D169" s="37"/>
      <c r="E169" s="31" t="s">
        <v>812</v>
      </c>
      <c r="F169" s="37"/>
      <c r="G169" s="37"/>
      <c r="H169" s="37"/>
      <c r="I169" s="37"/>
      <c r="J169" s="38"/>
    </row>
    <row r="170">
      <c r="A170" s="29" t="s">
        <v>32</v>
      </c>
      <c r="B170" s="36"/>
      <c r="C170" s="37"/>
      <c r="D170" s="37"/>
      <c r="E170" s="39" t="s">
        <v>710</v>
      </c>
      <c r="F170" s="37"/>
      <c r="G170" s="37"/>
      <c r="H170" s="37"/>
      <c r="I170" s="37"/>
      <c r="J170" s="38"/>
    </row>
    <row r="171">
      <c r="A171" s="29" t="s">
        <v>34</v>
      </c>
      <c r="B171" s="36"/>
      <c r="C171" s="37"/>
      <c r="D171" s="37"/>
      <c r="E171" s="40" t="s">
        <v>27</v>
      </c>
      <c r="F171" s="37"/>
      <c r="G171" s="37"/>
      <c r="H171" s="37"/>
      <c r="I171" s="37"/>
      <c r="J171" s="38"/>
    </row>
    <row r="172">
      <c r="A172" s="29" t="s">
        <v>25</v>
      </c>
      <c r="B172" s="29">
        <v>41</v>
      </c>
      <c r="C172" s="30" t="s">
        <v>813</v>
      </c>
      <c r="D172" s="29" t="s">
        <v>192</v>
      </c>
      <c r="E172" s="31" t="s">
        <v>814</v>
      </c>
      <c r="F172" s="32" t="s">
        <v>375</v>
      </c>
      <c r="G172" s="33">
        <v>4</v>
      </c>
      <c r="H172" s="34">
        <v>0</v>
      </c>
      <c r="I172" s="34">
        <f>ROUND(G172*H172,P4)</f>
        <v>0</v>
      </c>
      <c r="J172" s="29"/>
      <c r="O172" s="35">
        <f>I172*0.21</f>
        <v>0</v>
      </c>
      <c r="P172">
        <v>3</v>
      </c>
    </row>
    <row r="173">
      <c r="A173" s="29" t="s">
        <v>30</v>
      </c>
      <c r="B173" s="36"/>
      <c r="C173" s="37"/>
      <c r="D173" s="37"/>
      <c r="E173" s="31" t="s">
        <v>815</v>
      </c>
      <c r="F173" s="37"/>
      <c r="G173" s="37"/>
      <c r="H173" s="37"/>
      <c r="I173" s="37"/>
      <c r="J173" s="38"/>
    </row>
    <row r="174">
      <c r="A174" s="29" t="s">
        <v>32</v>
      </c>
      <c r="B174" s="36"/>
      <c r="C174" s="37"/>
      <c r="D174" s="37"/>
      <c r="E174" s="39" t="s">
        <v>710</v>
      </c>
      <c r="F174" s="37"/>
      <c r="G174" s="37"/>
      <c r="H174" s="37"/>
      <c r="I174" s="37"/>
      <c r="J174" s="38"/>
    </row>
    <row r="175">
      <c r="A175" s="29" t="s">
        <v>34</v>
      </c>
      <c r="B175" s="36"/>
      <c r="C175" s="37"/>
      <c r="D175" s="37"/>
      <c r="E175" s="40" t="s">
        <v>27</v>
      </c>
      <c r="F175" s="37"/>
      <c r="G175" s="37"/>
      <c r="H175" s="37"/>
      <c r="I175" s="37"/>
      <c r="J175" s="38"/>
    </row>
    <row r="176">
      <c r="A176" s="29" t="s">
        <v>25</v>
      </c>
      <c r="B176" s="29">
        <v>42</v>
      </c>
      <c r="C176" s="30" t="s">
        <v>816</v>
      </c>
      <c r="D176" s="29" t="s">
        <v>192</v>
      </c>
      <c r="E176" s="31" t="s">
        <v>814</v>
      </c>
      <c r="F176" s="32" t="s">
        <v>375</v>
      </c>
      <c r="G176" s="33">
        <v>2</v>
      </c>
      <c r="H176" s="34">
        <v>0</v>
      </c>
      <c r="I176" s="34">
        <f>ROUND(G176*H176,P4)</f>
        <v>0</v>
      </c>
      <c r="J176" s="29"/>
      <c r="O176" s="35">
        <f>I176*0.21</f>
        <v>0</v>
      </c>
      <c r="P176">
        <v>3</v>
      </c>
    </row>
    <row r="177">
      <c r="A177" s="29" t="s">
        <v>30</v>
      </c>
      <c r="B177" s="36"/>
      <c r="C177" s="37"/>
      <c r="D177" s="37"/>
      <c r="E177" s="31" t="s">
        <v>817</v>
      </c>
      <c r="F177" s="37"/>
      <c r="G177" s="37"/>
      <c r="H177" s="37"/>
      <c r="I177" s="37"/>
      <c r="J177" s="38"/>
    </row>
    <row r="178">
      <c r="A178" s="29" t="s">
        <v>32</v>
      </c>
      <c r="B178" s="36"/>
      <c r="C178" s="37"/>
      <c r="D178" s="37"/>
      <c r="E178" s="39" t="s">
        <v>687</v>
      </c>
      <c r="F178" s="37"/>
      <c r="G178" s="37"/>
      <c r="H178" s="37"/>
      <c r="I178" s="37"/>
      <c r="J178" s="38"/>
    </row>
    <row r="179">
      <c r="A179" s="29" t="s">
        <v>34</v>
      </c>
      <c r="B179" s="36"/>
      <c r="C179" s="37"/>
      <c r="D179" s="37"/>
      <c r="E179" s="40" t="s">
        <v>27</v>
      </c>
      <c r="F179" s="37"/>
      <c r="G179" s="37"/>
      <c r="H179" s="37"/>
      <c r="I179" s="37"/>
      <c r="J179" s="38"/>
    </row>
    <row r="180">
      <c r="A180" s="29" t="s">
        <v>25</v>
      </c>
      <c r="B180" s="29">
        <v>43</v>
      </c>
      <c r="C180" s="30" t="s">
        <v>818</v>
      </c>
      <c r="D180" s="29" t="s">
        <v>192</v>
      </c>
      <c r="E180" s="31" t="s">
        <v>819</v>
      </c>
      <c r="F180" s="32" t="s">
        <v>98</v>
      </c>
      <c r="G180" s="33">
        <v>1.8</v>
      </c>
      <c r="H180" s="34">
        <v>0</v>
      </c>
      <c r="I180" s="34">
        <f>ROUND(G180*H180,P4)</f>
        <v>0</v>
      </c>
      <c r="J180" s="29"/>
      <c r="O180" s="35">
        <f>I180*0.21</f>
        <v>0</v>
      </c>
      <c r="P180">
        <v>3</v>
      </c>
    </row>
    <row r="181">
      <c r="A181" s="29" t="s">
        <v>30</v>
      </c>
      <c r="B181" s="36"/>
      <c r="C181" s="37"/>
      <c r="D181" s="37"/>
      <c r="E181" s="31" t="s">
        <v>820</v>
      </c>
      <c r="F181" s="37"/>
      <c r="G181" s="37"/>
      <c r="H181" s="37"/>
      <c r="I181" s="37"/>
      <c r="J181" s="38"/>
    </row>
    <row r="182">
      <c r="A182" s="29" t="s">
        <v>32</v>
      </c>
      <c r="B182" s="36"/>
      <c r="C182" s="37"/>
      <c r="D182" s="37"/>
      <c r="E182" s="39" t="s">
        <v>821</v>
      </c>
      <c r="F182" s="37"/>
      <c r="G182" s="37"/>
      <c r="H182" s="37"/>
      <c r="I182" s="37"/>
      <c r="J182" s="38"/>
    </row>
    <row r="183">
      <c r="A183" s="29" t="s">
        <v>34</v>
      </c>
      <c r="B183" s="36"/>
      <c r="C183" s="37"/>
      <c r="D183" s="37"/>
      <c r="E183" s="40" t="s">
        <v>27</v>
      </c>
      <c r="F183" s="37"/>
      <c r="G183" s="37"/>
      <c r="H183" s="37"/>
      <c r="I183" s="37"/>
      <c r="J183" s="38"/>
    </row>
    <row r="184">
      <c r="A184" s="29" t="s">
        <v>25</v>
      </c>
      <c r="B184" s="29">
        <v>44</v>
      </c>
      <c r="C184" s="30" t="s">
        <v>822</v>
      </c>
      <c r="D184" s="29" t="s">
        <v>192</v>
      </c>
      <c r="E184" s="31" t="s">
        <v>823</v>
      </c>
      <c r="F184" s="32" t="s">
        <v>112</v>
      </c>
      <c r="G184" s="33">
        <v>120</v>
      </c>
      <c r="H184" s="34">
        <v>0</v>
      </c>
      <c r="I184" s="34">
        <f>ROUND(G184*H184,P4)</f>
        <v>0</v>
      </c>
      <c r="J184" s="29"/>
      <c r="O184" s="35">
        <f>I184*0.21</f>
        <v>0</v>
      </c>
      <c r="P184">
        <v>3</v>
      </c>
    </row>
    <row r="185">
      <c r="A185" s="29" t="s">
        <v>30</v>
      </c>
      <c r="B185" s="36"/>
      <c r="C185" s="37"/>
      <c r="D185" s="37"/>
      <c r="E185" s="31" t="s">
        <v>824</v>
      </c>
      <c r="F185" s="37"/>
      <c r="G185" s="37"/>
      <c r="H185" s="37"/>
      <c r="I185" s="37"/>
      <c r="J185" s="38"/>
    </row>
    <row r="186">
      <c r="A186" s="29" t="s">
        <v>32</v>
      </c>
      <c r="B186" s="36"/>
      <c r="C186" s="37"/>
      <c r="D186" s="37"/>
      <c r="E186" s="39" t="s">
        <v>790</v>
      </c>
      <c r="F186" s="37"/>
      <c r="G186" s="37"/>
      <c r="H186" s="37"/>
      <c r="I186" s="37"/>
      <c r="J186" s="38"/>
    </row>
    <row r="187">
      <c r="A187" s="29" t="s">
        <v>34</v>
      </c>
      <c r="B187" s="41"/>
      <c r="C187" s="42"/>
      <c r="D187" s="42"/>
      <c r="E187" s="44" t="s">
        <v>27</v>
      </c>
      <c r="F187" s="42"/>
      <c r="G187" s="42"/>
      <c r="H187" s="42"/>
      <c r="I187" s="42"/>
      <c r="J18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825</v>
      </c>
      <c r="I3" s="16">
        <f>SUMIFS(I9:I199,A9:A199,"SD")</f>
        <v>0</v>
      </c>
      <c r="J3" s="9"/>
      <c r="O3">
        <v>0</v>
      </c>
      <c r="P3">
        <v>2</v>
      </c>
    </row>
    <row r="4">
      <c r="A4" s="10" t="s">
        <v>8</v>
      </c>
      <c r="B4" s="11" t="s">
        <v>678</v>
      </c>
      <c r="C4" s="12" t="s">
        <v>679</v>
      </c>
      <c r="D4" s="13"/>
      <c r="E4" s="14" t="s">
        <v>680</v>
      </c>
      <c r="F4" s="7"/>
      <c r="G4" s="7"/>
      <c r="H4" s="7"/>
      <c r="I4" s="7"/>
      <c r="J4" s="9"/>
      <c r="O4">
        <v>0.12</v>
      </c>
      <c r="P4">
        <v>2</v>
      </c>
    </row>
    <row r="5">
      <c r="A5" s="10" t="s">
        <v>681</v>
      </c>
      <c r="B5" s="11" t="s">
        <v>9</v>
      </c>
      <c r="C5" s="12" t="s">
        <v>825</v>
      </c>
      <c r="D5" s="13"/>
      <c r="E5" s="14" t="s">
        <v>826</v>
      </c>
      <c r="F5" s="7"/>
      <c r="G5" s="7"/>
      <c r="H5" s="7"/>
      <c r="I5" s="7"/>
      <c r="J5" s="9"/>
      <c r="O5">
        <v>0.20999999999999999</v>
      </c>
    </row>
    <row r="6">
      <c r="A6" s="17" t="s">
        <v>11</v>
      </c>
      <c r="B6" s="18" t="s">
        <v>12</v>
      </c>
      <c r="C6" s="19" t="s">
        <v>13</v>
      </c>
      <c r="D6" s="19" t="s">
        <v>14</v>
      </c>
      <c r="E6" s="19" t="s">
        <v>15</v>
      </c>
      <c r="F6" s="19" t="s">
        <v>16</v>
      </c>
      <c r="G6" s="19" t="s">
        <v>17</v>
      </c>
      <c r="H6" s="19" t="s">
        <v>18</v>
      </c>
      <c r="I6" s="19"/>
      <c r="J6" s="20" t="s">
        <v>19</v>
      </c>
    </row>
    <row r="7">
      <c r="A7" s="17"/>
      <c r="B7" s="18"/>
      <c r="C7" s="19"/>
      <c r="D7" s="19"/>
      <c r="E7" s="19"/>
      <c r="F7" s="19"/>
      <c r="G7" s="19"/>
      <c r="H7" s="19" t="s">
        <v>20</v>
      </c>
      <c r="I7" s="19" t="s">
        <v>21</v>
      </c>
      <c r="J7" s="20"/>
    </row>
    <row r="8">
      <c r="A8" s="21">
        <v>0</v>
      </c>
      <c r="B8" s="18">
        <v>1</v>
      </c>
      <c r="C8" s="22">
        <v>2</v>
      </c>
      <c r="D8" s="19">
        <v>3</v>
      </c>
      <c r="E8" s="22">
        <v>4</v>
      </c>
      <c r="F8" s="19">
        <v>5</v>
      </c>
      <c r="G8" s="19">
        <v>6</v>
      </c>
      <c r="H8" s="19">
        <v>7</v>
      </c>
      <c r="I8" s="22">
        <v>8</v>
      </c>
      <c r="J8" s="20">
        <v>9</v>
      </c>
    </row>
    <row r="9">
      <c r="A9" s="23" t="s">
        <v>22</v>
      </c>
      <c r="B9" s="24"/>
      <c r="C9" s="25" t="s">
        <v>94</v>
      </c>
      <c r="D9" s="26"/>
      <c r="E9" s="23" t="s">
        <v>683</v>
      </c>
      <c r="F9" s="26"/>
      <c r="G9" s="26"/>
      <c r="H9" s="26"/>
      <c r="I9" s="27">
        <f>SUMIFS(I10:I45,A10:A45,"P")</f>
        <v>0</v>
      </c>
      <c r="J9" s="28"/>
    </row>
    <row r="10">
      <c r="A10" s="29" t="s">
        <v>25</v>
      </c>
      <c r="B10" s="29">
        <v>1</v>
      </c>
      <c r="C10" s="30" t="s">
        <v>684</v>
      </c>
      <c r="D10" s="29" t="s">
        <v>192</v>
      </c>
      <c r="E10" s="31" t="s">
        <v>685</v>
      </c>
      <c r="F10" s="32" t="s">
        <v>375</v>
      </c>
      <c r="G10" s="33">
        <v>4</v>
      </c>
      <c r="H10" s="34">
        <v>0</v>
      </c>
      <c r="I10" s="34">
        <f>ROUND(G10*H10,P4)</f>
        <v>0</v>
      </c>
      <c r="J10" s="29"/>
      <c r="O10" s="35">
        <f>I10*0.21</f>
        <v>0</v>
      </c>
      <c r="P10">
        <v>3</v>
      </c>
    </row>
    <row r="11" ht="28.8">
      <c r="A11" s="29" t="s">
        <v>30</v>
      </c>
      <c r="B11" s="36"/>
      <c r="C11" s="37"/>
      <c r="D11" s="37"/>
      <c r="E11" s="31" t="s">
        <v>686</v>
      </c>
      <c r="F11" s="37"/>
      <c r="G11" s="37"/>
      <c r="H11" s="37"/>
      <c r="I11" s="37"/>
      <c r="J11" s="38"/>
    </row>
    <row r="12">
      <c r="A12" s="29" t="s">
        <v>32</v>
      </c>
      <c r="B12" s="36"/>
      <c r="C12" s="37"/>
      <c r="D12" s="37"/>
      <c r="E12" s="39" t="s">
        <v>710</v>
      </c>
      <c r="F12" s="37"/>
      <c r="G12" s="37"/>
      <c r="H12" s="37"/>
      <c r="I12" s="37"/>
      <c r="J12" s="38"/>
    </row>
    <row r="13">
      <c r="A13" s="29" t="s">
        <v>34</v>
      </c>
      <c r="B13" s="36"/>
      <c r="C13" s="37"/>
      <c r="D13" s="37"/>
      <c r="E13" s="40" t="s">
        <v>27</v>
      </c>
      <c r="F13" s="37"/>
      <c r="G13" s="37"/>
      <c r="H13" s="37"/>
      <c r="I13" s="37"/>
      <c r="J13" s="38"/>
    </row>
    <row r="14">
      <c r="A14" s="29" t="s">
        <v>25</v>
      </c>
      <c r="B14" s="29">
        <v>2</v>
      </c>
      <c r="C14" s="30" t="s">
        <v>734</v>
      </c>
      <c r="D14" s="29" t="s">
        <v>44</v>
      </c>
      <c r="E14" s="31" t="s">
        <v>735</v>
      </c>
      <c r="F14" s="32" t="s">
        <v>112</v>
      </c>
      <c r="G14" s="33">
        <v>100</v>
      </c>
      <c r="H14" s="34">
        <v>0</v>
      </c>
      <c r="I14" s="34">
        <f>ROUND(G14*H14,P4)</f>
        <v>0</v>
      </c>
      <c r="J14" s="29"/>
      <c r="O14" s="35">
        <f>I14*0.21</f>
        <v>0</v>
      </c>
      <c r="P14">
        <v>3</v>
      </c>
    </row>
    <row r="15">
      <c r="A15" s="29" t="s">
        <v>30</v>
      </c>
      <c r="B15" s="36"/>
      <c r="C15" s="37"/>
      <c r="D15" s="37"/>
      <c r="E15" s="31" t="s">
        <v>736</v>
      </c>
      <c r="F15" s="37"/>
      <c r="G15" s="37"/>
      <c r="H15" s="37"/>
      <c r="I15" s="37"/>
      <c r="J15" s="38"/>
    </row>
    <row r="16">
      <c r="A16" s="29" t="s">
        <v>32</v>
      </c>
      <c r="B16" s="36"/>
      <c r="C16" s="37"/>
      <c r="D16" s="37"/>
      <c r="E16" s="39" t="s">
        <v>827</v>
      </c>
      <c r="F16" s="37"/>
      <c r="G16" s="37"/>
      <c r="H16" s="37"/>
      <c r="I16" s="37"/>
      <c r="J16" s="38"/>
    </row>
    <row r="17">
      <c r="A17" s="29" t="s">
        <v>34</v>
      </c>
      <c r="B17" s="36"/>
      <c r="C17" s="37"/>
      <c r="D17" s="37"/>
      <c r="E17" s="40" t="s">
        <v>27</v>
      </c>
      <c r="F17" s="37"/>
      <c r="G17" s="37"/>
      <c r="H17" s="37"/>
      <c r="I17" s="37"/>
      <c r="J17" s="38"/>
    </row>
    <row r="18">
      <c r="A18" s="29" t="s">
        <v>25</v>
      </c>
      <c r="B18" s="29">
        <v>3</v>
      </c>
      <c r="C18" s="30" t="s">
        <v>688</v>
      </c>
      <c r="D18" s="29" t="s">
        <v>192</v>
      </c>
      <c r="E18" s="31" t="s">
        <v>689</v>
      </c>
      <c r="F18" s="32" t="s">
        <v>112</v>
      </c>
      <c r="G18" s="33">
        <v>120</v>
      </c>
      <c r="H18" s="34">
        <v>0</v>
      </c>
      <c r="I18" s="34">
        <f>ROUND(G18*H18,P4)</f>
        <v>0</v>
      </c>
      <c r="J18" s="29"/>
      <c r="O18" s="35">
        <f>I18*0.21</f>
        <v>0</v>
      </c>
      <c r="P18">
        <v>3</v>
      </c>
    </row>
    <row r="19">
      <c r="A19" s="29" t="s">
        <v>30</v>
      </c>
      <c r="B19" s="36"/>
      <c r="C19" s="37"/>
      <c r="D19" s="37"/>
      <c r="E19" s="31" t="s">
        <v>690</v>
      </c>
      <c r="F19" s="37"/>
      <c r="G19" s="37"/>
      <c r="H19" s="37"/>
      <c r="I19" s="37"/>
      <c r="J19" s="38"/>
    </row>
    <row r="20">
      <c r="A20" s="29" t="s">
        <v>32</v>
      </c>
      <c r="B20" s="36"/>
      <c r="C20" s="37"/>
      <c r="D20" s="37"/>
      <c r="E20" s="39" t="s">
        <v>790</v>
      </c>
      <c r="F20" s="37"/>
      <c r="G20" s="37"/>
      <c r="H20" s="37"/>
      <c r="I20" s="37"/>
      <c r="J20" s="38"/>
    </row>
    <row r="21">
      <c r="A21" s="29" t="s">
        <v>34</v>
      </c>
      <c r="B21" s="36"/>
      <c r="C21" s="37"/>
      <c r="D21" s="37"/>
      <c r="E21" s="40" t="s">
        <v>27</v>
      </c>
      <c r="F21" s="37"/>
      <c r="G21" s="37"/>
      <c r="H21" s="37"/>
      <c r="I21" s="37"/>
      <c r="J21" s="38"/>
    </row>
    <row r="22">
      <c r="A22" s="29" t="s">
        <v>25</v>
      </c>
      <c r="B22" s="29">
        <v>4</v>
      </c>
      <c r="C22" s="30" t="s">
        <v>692</v>
      </c>
      <c r="D22" s="29" t="s">
        <v>44</v>
      </c>
      <c r="E22" s="31" t="s">
        <v>693</v>
      </c>
      <c r="F22" s="32" t="s">
        <v>253</v>
      </c>
      <c r="G22" s="33">
        <v>4</v>
      </c>
      <c r="H22" s="34">
        <v>0</v>
      </c>
      <c r="I22" s="34">
        <f>ROUND(G22*H22,P4)</f>
        <v>0</v>
      </c>
      <c r="J22" s="29"/>
      <c r="O22" s="35">
        <f>I22*0.21</f>
        <v>0</v>
      </c>
      <c r="P22">
        <v>3</v>
      </c>
    </row>
    <row r="23">
      <c r="A23" s="29" t="s">
        <v>30</v>
      </c>
      <c r="B23" s="36"/>
      <c r="C23" s="37"/>
      <c r="D23" s="37"/>
      <c r="E23" s="31" t="s">
        <v>694</v>
      </c>
      <c r="F23" s="37"/>
      <c r="G23" s="37"/>
      <c r="H23" s="37"/>
      <c r="I23" s="37"/>
      <c r="J23" s="38"/>
    </row>
    <row r="24">
      <c r="A24" s="29" t="s">
        <v>32</v>
      </c>
      <c r="B24" s="36"/>
      <c r="C24" s="37"/>
      <c r="D24" s="37"/>
      <c r="E24" s="39" t="s">
        <v>710</v>
      </c>
      <c r="F24" s="37"/>
      <c r="G24" s="37"/>
      <c r="H24" s="37"/>
      <c r="I24" s="37"/>
      <c r="J24" s="38"/>
    </row>
    <row r="25">
      <c r="A25" s="29" t="s">
        <v>34</v>
      </c>
      <c r="B25" s="36"/>
      <c r="C25" s="37"/>
      <c r="D25" s="37"/>
      <c r="E25" s="40" t="s">
        <v>27</v>
      </c>
      <c r="F25" s="37"/>
      <c r="G25" s="37"/>
      <c r="H25" s="37"/>
      <c r="I25" s="37"/>
      <c r="J25" s="38"/>
    </row>
    <row r="26">
      <c r="A26" s="29" t="s">
        <v>25</v>
      </c>
      <c r="B26" s="29">
        <v>5</v>
      </c>
      <c r="C26" s="30" t="s">
        <v>695</v>
      </c>
      <c r="D26" s="29" t="s">
        <v>44</v>
      </c>
      <c r="E26" s="31" t="s">
        <v>693</v>
      </c>
      <c r="F26" s="32" t="s">
        <v>253</v>
      </c>
      <c r="G26" s="33">
        <v>4</v>
      </c>
      <c r="H26" s="34">
        <v>0</v>
      </c>
      <c r="I26" s="34">
        <f>ROUND(G26*H26,P4)</f>
        <v>0</v>
      </c>
      <c r="J26" s="29"/>
      <c r="O26" s="35">
        <f>I26*0.21</f>
        <v>0</v>
      </c>
      <c r="P26">
        <v>3</v>
      </c>
    </row>
    <row r="27">
      <c r="A27" s="29" t="s">
        <v>30</v>
      </c>
      <c r="B27" s="36"/>
      <c r="C27" s="37"/>
      <c r="D27" s="37"/>
      <c r="E27" s="31" t="s">
        <v>696</v>
      </c>
      <c r="F27" s="37"/>
      <c r="G27" s="37"/>
      <c r="H27" s="37"/>
      <c r="I27" s="37"/>
      <c r="J27" s="38"/>
    </row>
    <row r="28">
      <c r="A28" s="29" t="s">
        <v>32</v>
      </c>
      <c r="B28" s="36"/>
      <c r="C28" s="37"/>
      <c r="D28" s="37"/>
      <c r="E28" s="39" t="s">
        <v>710</v>
      </c>
      <c r="F28" s="37"/>
      <c r="G28" s="37"/>
      <c r="H28" s="37"/>
      <c r="I28" s="37"/>
      <c r="J28" s="38"/>
    </row>
    <row r="29">
      <c r="A29" s="29" t="s">
        <v>34</v>
      </c>
      <c r="B29" s="36"/>
      <c r="C29" s="37"/>
      <c r="D29" s="37"/>
      <c r="E29" s="40" t="s">
        <v>27</v>
      </c>
      <c r="F29" s="37"/>
      <c r="G29" s="37"/>
      <c r="H29" s="37"/>
      <c r="I29" s="37"/>
      <c r="J29" s="38"/>
    </row>
    <row r="30">
      <c r="A30" s="29" t="s">
        <v>25</v>
      </c>
      <c r="B30" s="29">
        <v>6</v>
      </c>
      <c r="C30" s="30" t="s">
        <v>697</v>
      </c>
      <c r="D30" s="29" t="s">
        <v>44</v>
      </c>
      <c r="E30" s="31" t="s">
        <v>693</v>
      </c>
      <c r="F30" s="32" t="s">
        <v>253</v>
      </c>
      <c r="G30" s="33">
        <v>4</v>
      </c>
      <c r="H30" s="34">
        <v>0</v>
      </c>
      <c r="I30" s="34">
        <f>ROUND(G30*H30,P4)</f>
        <v>0</v>
      </c>
      <c r="J30" s="29"/>
      <c r="O30" s="35">
        <f>I30*0.21</f>
        <v>0</v>
      </c>
      <c r="P30">
        <v>3</v>
      </c>
    </row>
    <row r="31">
      <c r="A31" s="29" t="s">
        <v>30</v>
      </c>
      <c r="B31" s="36"/>
      <c r="C31" s="37"/>
      <c r="D31" s="37"/>
      <c r="E31" s="31" t="s">
        <v>698</v>
      </c>
      <c r="F31" s="37"/>
      <c r="G31" s="37"/>
      <c r="H31" s="37"/>
      <c r="I31" s="37"/>
      <c r="J31" s="38"/>
    </row>
    <row r="32">
      <c r="A32" s="29" t="s">
        <v>32</v>
      </c>
      <c r="B32" s="36"/>
      <c r="C32" s="37"/>
      <c r="D32" s="37"/>
      <c r="E32" s="39" t="s">
        <v>710</v>
      </c>
      <c r="F32" s="37"/>
      <c r="G32" s="37"/>
      <c r="H32" s="37"/>
      <c r="I32" s="37"/>
      <c r="J32" s="38"/>
    </row>
    <row r="33">
      <c r="A33" s="29" t="s">
        <v>34</v>
      </c>
      <c r="B33" s="36"/>
      <c r="C33" s="37"/>
      <c r="D33" s="37"/>
      <c r="E33" s="40" t="s">
        <v>27</v>
      </c>
      <c r="F33" s="37"/>
      <c r="G33" s="37"/>
      <c r="H33" s="37"/>
      <c r="I33" s="37"/>
      <c r="J33" s="38"/>
    </row>
    <row r="34">
      <c r="A34" s="29" t="s">
        <v>25</v>
      </c>
      <c r="B34" s="29">
        <v>7</v>
      </c>
      <c r="C34" s="30" t="s">
        <v>699</v>
      </c>
      <c r="D34" s="29" t="s">
        <v>44</v>
      </c>
      <c r="E34" s="31" t="s">
        <v>700</v>
      </c>
      <c r="F34" s="32" t="s">
        <v>375</v>
      </c>
      <c r="G34" s="33">
        <v>44</v>
      </c>
      <c r="H34" s="34">
        <v>0</v>
      </c>
      <c r="I34" s="34">
        <f>ROUND(G34*H34,P4)</f>
        <v>0</v>
      </c>
      <c r="J34" s="29"/>
      <c r="O34" s="35">
        <f>I34*0.21</f>
        <v>0</v>
      </c>
      <c r="P34">
        <v>3</v>
      </c>
    </row>
    <row r="35">
      <c r="A35" s="29" t="s">
        <v>30</v>
      </c>
      <c r="B35" s="36"/>
      <c r="C35" s="37"/>
      <c r="D35" s="37"/>
      <c r="E35" s="31" t="s">
        <v>701</v>
      </c>
      <c r="F35" s="37"/>
      <c r="G35" s="37"/>
      <c r="H35" s="37"/>
      <c r="I35" s="37"/>
      <c r="J35" s="38"/>
    </row>
    <row r="36">
      <c r="A36" s="29" t="s">
        <v>32</v>
      </c>
      <c r="B36" s="36"/>
      <c r="C36" s="37"/>
      <c r="D36" s="37"/>
      <c r="E36" s="39" t="s">
        <v>828</v>
      </c>
      <c r="F36" s="37"/>
      <c r="G36" s="37"/>
      <c r="H36" s="37"/>
      <c r="I36" s="37"/>
      <c r="J36" s="38"/>
    </row>
    <row r="37">
      <c r="A37" s="29" t="s">
        <v>34</v>
      </c>
      <c r="B37" s="36"/>
      <c r="C37" s="37"/>
      <c r="D37" s="37"/>
      <c r="E37" s="40" t="s">
        <v>27</v>
      </c>
      <c r="F37" s="37"/>
      <c r="G37" s="37"/>
      <c r="H37" s="37"/>
      <c r="I37" s="37"/>
      <c r="J37" s="38"/>
    </row>
    <row r="38">
      <c r="A38" s="29" t="s">
        <v>25</v>
      </c>
      <c r="B38" s="29">
        <v>8</v>
      </c>
      <c r="C38" s="30" t="s">
        <v>703</v>
      </c>
      <c r="D38" s="29" t="s">
        <v>192</v>
      </c>
      <c r="E38" s="31" t="s">
        <v>704</v>
      </c>
      <c r="F38" s="32" t="s">
        <v>375</v>
      </c>
      <c r="G38" s="33">
        <v>4</v>
      </c>
      <c r="H38" s="34">
        <v>0</v>
      </c>
      <c r="I38" s="34">
        <f>ROUND(G38*H38,P4)</f>
        <v>0</v>
      </c>
      <c r="J38" s="29"/>
      <c r="O38" s="35">
        <f>I38*0.21</f>
        <v>0</v>
      </c>
      <c r="P38">
        <v>3</v>
      </c>
    </row>
    <row r="39">
      <c r="A39" s="29" t="s">
        <v>30</v>
      </c>
      <c r="B39" s="36"/>
      <c r="C39" s="37"/>
      <c r="D39" s="37"/>
      <c r="E39" s="31" t="s">
        <v>829</v>
      </c>
      <c r="F39" s="37"/>
      <c r="G39" s="37"/>
      <c r="H39" s="37"/>
      <c r="I39" s="37"/>
      <c r="J39" s="38"/>
    </row>
    <row r="40">
      <c r="A40" s="29" t="s">
        <v>32</v>
      </c>
      <c r="B40" s="36"/>
      <c r="C40" s="37"/>
      <c r="D40" s="37"/>
      <c r="E40" s="39" t="s">
        <v>710</v>
      </c>
      <c r="F40" s="37"/>
      <c r="G40" s="37"/>
      <c r="H40" s="37"/>
      <c r="I40" s="37"/>
      <c r="J40" s="38"/>
    </row>
    <row r="41">
      <c r="A41" s="29" t="s">
        <v>34</v>
      </c>
      <c r="B41" s="36"/>
      <c r="C41" s="37"/>
      <c r="D41" s="37"/>
      <c r="E41" s="40" t="s">
        <v>27</v>
      </c>
      <c r="F41" s="37"/>
      <c r="G41" s="37"/>
      <c r="H41" s="37"/>
      <c r="I41" s="37"/>
      <c r="J41" s="38"/>
    </row>
    <row r="42">
      <c r="A42" s="29" t="s">
        <v>25</v>
      </c>
      <c r="B42" s="29">
        <v>9</v>
      </c>
      <c r="C42" s="30" t="s">
        <v>830</v>
      </c>
      <c r="D42" s="29" t="s">
        <v>192</v>
      </c>
      <c r="E42" s="31" t="s">
        <v>780</v>
      </c>
      <c r="F42" s="32" t="s">
        <v>112</v>
      </c>
      <c r="G42" s="33">
        <v>110</v>
      </c>
      <c r="H42" s="34">
        <v>0</v>
      </c>
      <c r="I42" s="34">
        <f>ROUND(G42*H42,P4)</f>
        <v>0</v>
      </c>
      <c r="J42" s="29"/>
      <c r="O42" s="35">
        <f>I42*0.21</f>
        <v>0</v>
      </c>
      <c r="P42">
        <v>3</v>
      </c>
    </row>
    <row r="43">
      <c r="A43" s="29" t="s">
        <v>30</v>
      </c>
      <c r="B43" s="36"/>
      <c r="C43" s="37"/>
      <c r="D43" s="37"/>
      <c r="E43" s="31" t="s">
        <v>785</v>
      </c>
      <c r="F43" s="37"/>
      <c r="G43" s="37"/>
      <c r="H43" s="37"/>
      <c r="I43" s="37"/>
      <c r="J43" s="38"/>
    </row>
    <row r="44">
      <c r="A44" s="29" t="s">
        <v>32</v>
      </c>
      <c r="B44" s="36"/>
      <c r="C44" s="37"/>
      <c r="D44" s="37"/>
      <c r="E44" s="39" t="s">
        <v>737</v>
      </c>
      <c r="F44" s="37"/>
      <c r="G44" s="37"/>
      <c r="H44" s="37"/>
      <c r="I44" s="37"/>
      <c r="J44" s="38"/>
    </row>
    <row r="45">
      <c r="A45" s="29" t="s">
        <v>34</v>
      </c>
      <c r="B45" s="36"/>
      <c r="C45" s="37"/>
      <c r="D45" s="37"/>
      <c r="E45" s="40" t="s">
        <v>27</v>
      </c>
      <c r="F45" s="37"/>
      <c r="G45" s="37"/>
      <c r="H45" s="37"/>
      <c r="I45" s="37"/>
      <c r="J45" s="38"/>
    </row>
    <row r="46">
      <c r="A46" s="23" t="s">
        <v>22</v>
      </c>
      <c r="B46" s="24"/>
      <c r="C46" s="25" t="s">
        <v>320</v>
      </c>
      <c r="D46" s="26"/>
      <c r="E46" s="23" t="s">
        <v>706</v>
      </c>
      <c r="F46" s="26"/>
      <c r="G46" s="26"/>
      <c r="H46" s="26"/>
      <c r="I46" s="27">
        <f>SUMIFS(I47:I150,A47:A150,"P")</f>
        <v>0</v>
      </c>
      <c r="J46" s="28"/>
    </row>
    <row r="47">
      <c r="A47" s="29" t="s">
        <v>25</v>
      </c>
      <c r="B47" s="29">
        <v>10</v>
      </c>
      <c r="C47" s="30" t="s">
        <v>831</v>
      </c>
      <c r="D47" s="29" t="s">
        <v>192</v>
      </c>
      <c r="E47" s="31" t="s">
        <v>708</v>
      </c>
      <c r="F47" s="32" t="s">
        <v>375</v>
      </c>
      <c r="G47" s="33">
        <v>1</v>
      </c>
      <c r="H47" s="34">
        <v>0</v>
      </c>
      <c r="I47" s="34">
        <f>ROUND(G47*H47,P4)</f>
        <v>0</v>
      </c>
      <c r="J47" s="29"/>
      <c r="O47" s="35">
        <f>I47*0.21</f>
        <v>0</v>
      </c>
      <c r="P47">
        <v>3</v>
      </c>
    </row>
    <row r="48">
      <c r="A48" s="29" t="s">
        <v>30</v>
      </c>
      <c r="B48" s="36"/>
      <c r="C48" s="37"/>
      <c r="D48" s="37"/>
      <c r="E48" s="31" t="s">
        <v>713</v>
      </c>
      <c r="F48" s="37"/>
      <c r="G48" s="37"/>
      <c r="H48" s="37"/>
      <c r="I48" s="37"/>
      <c r="J48" s="38"/>
    </row>
    <row r="49">
      <c r="A49" s="29" t="s">
        <v>32</v>
      </c>
      <c r="B49" s="36"/>
      <c r="C49" s="37"/>
      <c r="D49" s="37"/>
      <c r="E49" s="39" t="s">
        <v>832</v>
      </c>
      <c r="F49" s="37"/>
      <c r="G49" s="37"/>
      <c r="H49" s="37"/>
      <c r="I49" s="37"/>
      <c r="J49" s="38"/>
    </row>
    <row r="50" ht="28.8">
      <c r="A50" s="29" t="s">
        <v>34</v>
      </c>
      <c r="B50" s="36"/>
      <c r="C50" s="37"/>
      <c r="D50" s="37"/>
      <c r="E50" s="31" t="s">
        <v>833</v>
      </c>
      <c r="F50" s="37"/>
      <c r="G50" s="37"/>
      <c r="H50" s="37"/>
      <c r="I50" s="37"/>
      <c r="J50" s="38"/>
    </row>
    <row r="51">
      <c r="A51" s="29" t="s">
        <v>25</v>
      </c>
      <c r="B51" s="29">
        <v>11</v>
      </c>
      <c r="C51" s="30" t="s">
        <v>715</v>
      </c>
      <c r="D51" s="29" t="s">
        <v>192</v>
      </c>
      <c r="E51" s="31" t="s">
        <v>716</v>
      </c>
      <c r="F51" s="32" t="s">
        <v>375</v>
      </c>
      <c r="G51" s="33">
        <v>1</v>
      </c>
      <c r="H51" s="34">
        <v>0</v>
      </c>
      <c r="I51" s="34">
        <f>ROUND(G51*H51,P4)</f>
        <v>0</v>
      </c>
      <c r="J51" s="29"/>
      <c r="O51" s="35">
        <f>I51*0.21</f>
        <v>0</v>
      </c>
      <c r="P51">
        <v>3</v>
      </c>
    </row>
    <row r="52" ht="57.6">
      <c r="A52" s="29" t="s">
        <v>30</v>
      </c>
      <c r="B52" s="36"/>
      <c r="C52" s="37"/>
      <c r="D52" s="37"/>
      <c r="E52" s="31" t="s">
        <v>834</v>
      </c>
      <c r="F52" s="37"/>
      <c r="G52" s="37"/>
      <c r="H52" s="37"/>
      <c r="I52" s="37"/>
      <c r="J52" s="38"/>
    </row>
    <row r="53">
      <c r="A53" s="29" t="s">
        <v>32</v>
      </c>
      <c r="B53" s="36"/>
      <c r="C53" s="37"/>
      <c r="D53" s="37"/>
      <c r="E53" s="39" t="s">
        <v>832</v>
      </c>
      <c r="F53" s="37"/>
      <c r="G53" s="37"/>
      <c r="H53" s="37"/>
      <c r="I53" s="37"/>
      <c r="J53" s="38"/>
    </row>
    <row r="54" ht="28.8">
      <c r="A54" s="29" t="s">
        <v>34</v>
      </c>
      <c r="B54" s="36"/>
      <c r="C54" s="37"/>
      <c r="D54" s="37"/>
      <c r="E54" s="31" t="s">
        <v>835</v>
      </c>
      <c r="F54" s="37"/>
      <c r="G54" s="37"/>
      <c r="H54" s="37"/>
      <c r="I54" s="37"/>
      <c r="J54" s="38"/>
    </row>
    <row r="55">
      <c r="A55" s="29" t="s">
        <v>25</v>
      </c>
      <c r="B55" s="29">
        <v>12</v>
      </c>
      <c r="C55" s="30" t="s">
        <v>719</v>
      </c>
      <c r="D55" s="29" t="s">
        <v>192</v>
      </c>
      <c r="E55" s="31" t="s">
        <v>716</v>
      </c>
      <c r="F55" s="32" t="s">
        <v>375</v>
      </c>
      <c r="G55" s="33">
        <v>2</v>
      </c>
      <c r="H55" s="34">
        <v>0</v>
      </c>
      <c r="I55" s="34">
        <f>ROUND(G55*H55,P4)</f>
        <v>0</v>
      </c>
      <c r="J55" s="29"/>
      <c r="O55" s="35">
        <f>I55*0.21</f>
        <v>0</v>
      </c>
      <c r="P55">
        <v>3</v>
      </c>
    </row>
    <row r="56" ht="57.6">
      <c r="A56" s="29" t="s">
        <v>30</v>
      </c>
      <c r="B56" s="36"/>
      <c r="C56" s="37"/>
      <c r="D56" s="37"/>
      <c r="E56" s="31" t="s">
        <v>836</v>
      </c>
      <c r="F56" s="37"/>
      <c r="G56" s="37"/>
      <c r="H56" s="37"/>
      <c r="I56" s="37"/>
      <c r="J56" s="38"/>
    </row>
    <row r="57">
      <c r="A57" s="29" t="s">
        <v>32</v>
      </c>
      <c r="B57" s="36"/>
      <c r="C57" s="37"/>
      <c r="D57" s="37"/>
      <c r="E57" s="39" t="s">
        <v>687</v>
      </c>
      <c r="F57" s="37"/>
      <c r="G57" s="37"/>
      <c r="H57" s="37"/>
      <c r="I57" s="37"/>
      <c r="J57" s="38"/>
    </row>
    <row r="58" ht="28.8">
      <c r="A58" s="29" t="s">
        <v>34</v>
      </c>
      <c r="B58" s="36"/>
      <c r="C58" s="37"/>
      <c r="D58" s="37"/>
      <c r="E58" s="31" t="s">
        <v>837</v>
      </c>
      <c r="F58" s="37"/>
      <c r="G58" s="37"/>
      <c r="H58" s="37"/>
      <c r="I58" s="37"/>
      <c r="J58" s="38"/>
    </row>
    <row r="59">
      <c r="A59" s="29" t="s">
        <v>25</v>
      </c>
      <c r="B59" s="29">
        <v>13</v>
      </c>
      <c r="C59" s="30" t="s">
        <v>722</v>
      </c>
      <c r="D59" s="29" t="s">
        <v>192</v>
      </c>
      <c r="E59" s="31" t="s">
        <v>716</v>
      </c>
      <c r="F59" s="32" t="s">
        <v>375</v>
      </c>
      <c r="G59" s="33">
        <v>2</v>
      </c>
      <c r="H59" s="34">
        <v>0</v>
      </c>
      <c r="I59" s="34">
        <f>ROUND(G59*H59,P4)</f>
        <v>0</v>
      </c>
      <c r="J59" s="29"/>
      <c r="O59" s="35">
        <f>I59*0.21</f>
        <v>0</v>
      </c>
      <c r="P59">
        <v>3</v>
      </c>
    </row>
    <row r="60" ht="57.6">
      <c r="A60" s="29" t="s">
        <v>30</v>
      </c>
      <c r="B60" s="36"/>
      <c r="C60" s="37"/>
      <c r="D60" s="37"/>
      <c r="E60" s="31" t="s">
        <v>838</v>
      </c>
      <c r="F60" s="37"/>
      <c r="G60" s="37"/>
      <c r="H60" s="37"/>
      <c r="I60" s="37"/>
      <c r="J60" s="38"/>
    </row>
    <row r="61">
      <c r="A61" s="29" t="s">
        <v>32</v>
      </c>
      <c r="B61" s="36"/>
      <c r="C61" s="37"/>
      <c r="D61" s="37"/>
      <c r="E61" s="39" t="s">
        <v>687</v>
      </c>
      <c r="F61" s="37"/>
      <c r="G61" s="37"/>
      <c r="H61" s="37"/>
      <c r="I61" s="37"/>
      <c r="J61" s="38"/>
    </row>
    <row r="62" ht="28.8">
      <c r="A62" s="29" t="s">
        <v>34</v>
      </c>
      <c r="B62" s="36"/>
      <c r="C62" s="37"/>
      <c r="D62" s="37"/>
      <c r="E62" s="31" t="s">
        <v>839</v>
      </c>
      <c r="F62" s="37"/>
      <c r="G62" s="37"/>
      <c r="H62" s="37"/>
      <c r="I62" s="37"/>
      <c r="J62" s="38"/>
    </row>
    <row r="63">
      <c r="A63" s="29" t="s">
        <v>25</v>
      </c>
      <c r="B63" s="29">
        <v>14</v>
      </c>
      <c r="C63" s="30" t="s">
        <v>840</v>
      </c>
      <c r="D63" s="29" t="s">
        <v>192</v>
      </c>
      <c r="E63" s="31" t="s">
        <v>716</v>
      </c>
      <c r="F63" s="32" t="s">
        <v>375</v>
      </c>
      <c r="G63" s="33">
        <v>1</v>
      </c>
      <c r="H63" s="34">
        <v>0</v>
      </c>
      <c r="I63" s="34">
        <f>ROUND(G63*H63,P4)</f>
        <v>0</v>
      </c>
      <c r="J63" s="29"/>
      <c r="O63" s="35">
        <f>I63*0.21</f>
        <v>0</v>
      </c>
      <c r="P63">
        <v>3</v>
      </c>
    </row>
    <row r="64" ht="57.6">
      <c r="A64" s="29" t="s">
        <v>30</v>
      </c>
      <c r="B64" s="36"/>
      <c r="C64" s="37"/>
      <c r="D64" s="37"/>
      <c r="E64" s="31" t="s">
        <v>841</v>
      </c>
      <c r="F64" s="37"/>
      <c r="G64" s="37"/>
      <c r="H64" s="37"/>
      <c r="I64" s="37"/>
      <c r="J64" s="38"/>
    </row>
    <row r="65">
      <c r="A65" s="29" t="s">
        <v>32</v>
      </c>
      <c r="B65" s="36"/>
      <c r="C65" s="37"/>
      <c r="D65" s="37"/>
      <c r="E65" s="39" t="s">
        <v>832</v>
      </c>
      <c r="F65" s="37"/>
      <c r="G65" s="37"/>
      <c r="H65" s="37"/>
      <c r="I65" s="37"/>
      <c r="J65" s="38"/>
    </row>
    <row r="66" ht="28.8">
      <c r="A66" s="29" t="s">
        <v>34</v>
      </c>
      <c r="B66" s="36"/>
      <c r="C66" s="37"/>
      <c r="D66" s="37"/>
      <c r="E66" s="31" t="s">
        <v>842</v>
      </c>
      <c r="F66" s="37"/>
      <c r="G66" s="37"/>
      <c r="H66" s="37"/>
      <c r="I66" s="37"/>
      <c r="J66" s="38"/>
    </row>
    <row r="67">
      <c r="A67" s="29" t="s">
        <v>25</v>
      </c>
      <c r="B67" s="29">
        <v>15</v>
      </c>
      <c r="C67" s="30" t="s">
        <v>843</v>
      </c>
      <c r="D67" s="29" t="s">
        <v>192</v>
      </c>
      <c r="E67" s="31" t="s">
        <v>727</v>
      </c>
      <c r="F67" s="32" t="s">
        <v>375</v>
      </c>
      <c r="G67" s="33">
        <v>1</v>
      </c>
      <c r="H67" s="34">
        <v>0</v>
      </c>
      <c r="I67" s="34">
        <f>ROUND(G67*H67,P4)</f>
        <v>0</v>
      </c>
      <c r="J67" s="29"/>
      <c r="O67" s="35">
        <f>I67*0.21</f>
        <v>0</v>
      </c>
      <c r="P67">
        <v>3</v>
      </c>
    </row>
    <row r="68">
      <c r="A68" s="29" t="s">
        <v>30</v>
      </c>
      <c r="B68" s="36"/>
      <c r="C68" s="37"/>
      <c r="D68" s="37"/>
      <c r="E68" s="31" t="s">
        <v>728</v>
      </c>
      <c r="F68" s="37"/>
      <c r="G68" s="37"/>
      <c r="H68" s="37"/>
      <c r="I68" s="37"/>
      <c r="J68" s="38"/>
    </row>
    <row r="69">
      <c r="A69" s="29" t="s">
        <v>32</v>
      </c>
      <c r="B69" s="36"/>
      <c r="C69" s="37"/>
      <c r="D69" s="37"/>
      <c r="E69" s="39" t="s">
        <v>832</v>
      </c>
      <c r="F69" s="37"/>
      <c r="G69" s="37"/>
      <c r="H69" s="37"/>
      <c r="I69" s="37"/>
      <c r="J69" s="38"/>
    </row>
    <row r="70" ht="28.8">
      <c r="A70" s="29" t="s">
        <v>34</v>
      </c>
      <c r="B70" s="36"/>
      <c r="C70" s="37"/>
      <c r="D70" s="37"/>
      <c r="E70" s="31" t="s">
        <v>844</v>
      </c>
      <c r="F70" s="37"/>
      <c r="G70" s="37"/>
      <c r="H70" s="37"/>
      <c r="I70" s="37"/>
      <c r="J70" s="38"/>
    </row>
    <row r="71">
      <c r="A71" s="29" t="s">
        <v>25</v>
      </c>
      <c r="B71" s="29">
        <v>16</v>
      </c>
      <c r="C71" s="30" t="s">
        <v>845</v>
      </c>
      <c r="D71" s="29" t="s">
        <v>192</v>
      </c>
      <c r="E71" s="31" t="s">
        <v>846</v>
      </c>
      <c r="F71" s="32" t="s">
        <v>375</v>
      </c>
      <c r="G71" s="33">
        <v>2</v>
      </c>
      <c r="H71" s="34">
        <v>0</v>
      </c>
      <c r="I71" s="34">
        <f>ROUND(G71*H71,P4)</f>
        <v>0</v>
      </c>
      <c r="J71" s="29"/>
      <c r="O71" s="35">
        <f>I71*0.21</f>
        <v>0</v>
      </c>
      <c r="P71">
        <v>3</v>
      </c>
    </row>
    <row r="72">
      <c r="A72" s="29" t="s">
        <v>30</v>
      </c>
      <c r="B72" s="36"/>
      <c r="C72" s="37"/>
      <c r="D72" s="37"/>
      <c r="E72" s="31" t="s">
        <v>847</v>
      </c>
      <c r="F72" s="37"/>
      <c r="G72" s="37"/>
      <c r="H72" s="37"/>
      <c r="I72" s="37"/>
      <c r="J72" s="38"/>
    </row>
    <row r="73">
      <c r="A73" s="29" t="s">
        <v>32</v>
      </c>
      <c r="B73" s="36"/>
      <c r="C73" s="37"/>
      <c r="D73" s="37"/>
      <c r="E73" s="39" t="s">
        <v>687</v>
      </c>
      <c r="F73" s="37"/>
      <c r="G73" s="37"/>
      <c r="H73" s="37"/>
      <c r="I73" s="37"/>
      <c r="J73" s="38"/>
    </row>
    <row r="74" ht="28.8">
      <c r="A74" s="29" t="s">
        <v>34</v>
      </c>
      <c r="B74" s="36"/>
      <c r="C74" s="37"/>
      <c r="D74" s="37"/>
      <c r="E74" s="31" t="s">
        <v>848</v>
      </c>
      <c r="F74" s="37"/>
      <c r="G74" s="37"/>
      <c r="H74" s="37"/>
      <c r="I74" s="37"/>
      <c r="J74" s="38"/>
    </row>
    <row r="75">
      <c r="A75" s="29" t="s">
        <v>25</v>
      </c>
      <c r="B75" s="29">
        <v>17</v>
      </c>
      <c r="C75" s="30" t="s">
        <v>730</v>
      </c>
      <c r="D75" s="29" t="s">
        <v>192</v>
      </c>
      <c r="E75" s="31" t="s">
        <v>731</v>
      </c>
      <c r="F75" s="32" t="s">
        <v>375</v>
      </c>
      <c r="G75" s="33">
        <v>3</v>
      </c>
      <c r="H75" s="34">
        <v>0</v>
      </c>
      <c r="I75" s="34">
        <f>ROUND(G75*H75,P4)</f>
        <v>0</v>
      </c>
      <c r="J75" s="29"/>
      <c r="O75" s="35">
        <f>I75*0.21</f>
        <v>0</v>
      </c>
      <c r="P75">
        <v>3</v>
      </c>
    </row>
    <row r="76">
      <c r="A76" s="29" t="s">
        <v>30</v>
      </c>
      <c r="B76" s="36"/>
      <c r="C76" s="37"/>
      <c r="D76" s="37"/>
      <c r="E76" s="31" t="s">
        <v>732</v>
      </c>
      <c r="F76" s="37"/>
      <c r="G76" s="37"/>
      <c r="H76" s="37"/>
      <c r="I76" s="37"/>
      <c r="J76" s="38"/>
    </row>
    <row r="77">
      <c r="A77" s="29" t="s">
        <v>32</v>
      </c>
      <c r="B77" s="36"/>
      <c r="C77" s="37"/>
      <c r="D77" s="37"/>
      <c r="E77" s="39" t="s">
        <v>849</v>
      </c>
      <c r="F77" s="37"/>
      <c r="G77" s="37"/>
      <c r="H77" s="37"/>
      <c r="I77" s="37"/>
      <c r="J77" s="38"/>
    </row>
    <row r="78" ht="28.8">
      <c r="A78" s="29" t="s">
        <v>34</v>
      </c>
      <c r="B78" s="36"/>
      <c r="C78" s="37"/>
      <c r="D78" s="37"/>
      <c r="E78" s="31" t="s">
        <v>850</v>
      </c>
      <c r="F78" s="37"/>
      <c r="G78" s="37"/>
      <c r="H78" s="37"/>
      <c r="I78" s="37"/>
      <c r="J78" s="38"/>
    </row>
    <row r="79">
      <c r="A79" s="29" t="s">
        <v>25</v>
      </c>
      <c r="B79" s="29">
        <v>18</v>
      </c>
      <c r="C79" s="30" t="s">
        <v>734</v>
      </c>
      <c r="D79" s="29" t="s">
        <v>192</v>
      </c>
      <c r="E79" s="31" t="s">
        <v>735</v>
      </c>
      <c r="F79" s="32" t="s">
        <v>112</v>
      </c>
      <c r="G79" s="33">
        <v>150</v>
      </c>
      <c r="H79" s="34">
        <v>0</v>
      </c>
      <c r="I79" s="34">
        <f>ROUND(G79*H79,P4)</f>
        <v>0</v>
      </c>
      <c r="J79" s="29"/>
      <c r="O79" s="35">
        <f>I79*0.21</f>
        <v>0</v>
      </c>
      <c r="P79">
        <v>3</v>
      </c>
    </row>
    <row r="80">
      <c r="A80" s="29" t="s">
        <v>30</v>
      </c>
      <c r="B80" s="36"/>
      <c r="C80" s="37"/>
      <c r="D80" s="37"/>
      <c r="E80" s="31" t="s">
        <v>736</v>
      </c>
      <c r="F80" s="37"/>
      <c r="G80" s="37"/>
      <c r="H80" s="37"/>
      <c r="I80" s="37"/>
      <c r="J80" s="38"/>
    </row>
    <row r="81">
      <c r="A81" s="29" t="s">
        <v>32</v>
      </c>
      <c r="B81" s="36"/>
      <c r="C81" s="37"/>
      <c r="D81" s="37"/>
      <c r="E81" s="39" t="s">
        <v>851</v>
      </c>
      <c r="F81" s="37"/>
      <c r="G81" s="37"/>
      <c r="H81" s="37"/>
      <c r="I81" s="37"/>
      <c r="J81" s="38"/>
    </row>
    <row r="82" ht="28.8">
      <c r="A82" s="29" t="s">
        <v>34</v>
      </c>
      <c r="B82" s="36"/>
      <c r="C82" s="37"/>
      <c r="D82" s="37"/>
      <c r="E82" s="31" t="s">
        <v>852</v>
      </c>
      <c r="F82" s="37"/>
      <c r="G82" s="37"/>
      <c r="H82" s="37"/>
      <c r="I82" s="37"/>
      <c r="J82" s="38"/>
    </row>
    <row r="83">
      <c r="A83" s="29" t="s">
        <v>25</v>
      </c>
      <c r="B83" s="29">
        <v>19</v>
      </c>
      <c r="C83" s="30" t="s">
        <v>739</v>
      </c>
      <c r="D83" s="29" t="s">
        <v>192</v>
      </c>
      <c r="E83" s="31" t="s">
        <v>740</v>
      </c>
      <c r="F83" s="32" t="s">
        <v>375</v>
      </c>
      <c r="G83" s="33">
        <v>3</v>
      </c>
      <c r="H83" s="34">
        <v>0</v>
      </c>
      <c r="I83" s="34">
        <f>ROUND(G83*H83,P4)</f>
        <v>0</v>
      </c>
      <c r="J83" s="29"/>
      <c r="O83" s="35">
        <f>I83*0.21</f>
        <v>0</v>
      </c>
      <c r="P83">
        <v>3</v>
      </c>
    </row>
    <row r="84">
      <c r="A84" s="29" t="s">
        <v>30</v>
      </c>
      <c r="B84" s="36"/>
      <c r="C84" s="37"/>
      <c r="D84" s="37"/>
      <c r="E84" s="31" t="s">
        <v>741</v>
      </c>
      <c r="F84" s="37"/>
      <c r="G84" s="37"/>
      <c r="H84" s="37"/>
      <c r="I84" s="37"/>
      <c r="J84" s="38"/>
    </row>
    <row r="85">
      <c r="A85" s="29" t="s">
        <v>32</v>
      </c>
      <c r="B85" s="36"/>
      <c r="C85" s="37"/>
      <c r="D85" s="37"/>
      <c r="E85" s="39" t="s">
        <v>849</v>
      </c>
      <c r="F85" s="37"/>
      <c r="G85" s="37"/>
      <c r="H85" s="37"/>
      <c r="I85" s="37"/>
      <c r="J85" s="38"/>
    </row>
    <row r="86" ht="28.8">
      <c r="A86" s="29" t="s">
        <v>34</v>
      </c>
      <c r="B86" s="36"/>
      <c r="C86" s="37"/>
      <c r="D86" s="37"/>
      <c r="E86" s="31" t="s">
        <v>853</v>
      </c>
      <c r="F86" s="37"/>
      <c r="G86" s="37"/>
      <c r="H86" s="37"/>
      <c r="I86" s="37"/>
      <c r="J86" s="38"/>
    </row>
    <row r="87">
      <c r="A87" s="29" t="s">
        <v>25</v>
      </c>
      <c r="B87" s="29">
        <v>20</v>
      </c>
      <c r="C87" s="30" t="s">
        <v>743</v>
      </c>
      <c r="D87" s="29" t="s">
        <v>192</v>
      </c>
      <c r="E87" s="31" t="s">
        <v>740</v>
      </c>
      <c r="F87" s="32" t="s">
        <v>375</v>
      </c>
      <c r="G87" s="33">
        <v>10</v>
      </c>
      <c r="H87" s="34">
        <v>0</v>
      </c>
      <c r="I87" s="34">
        <f>ROUND(G87*H87,P4)</f>
        <v>0</v>
      </c>
      <c r="J87" s="29"/>
      <c r="O87" s="35">
        <f>I87*0.21</f>
        <v>0</v>
      </c>
      <c r="P87">
        <v>3</v>
      </c>
    </row>
    <row r="88">
      <c r="A88" s="29" t="s">
        <v>30</v>
      </c>
      <c r="B88" s="36"/>
      <c r="C88" s="37"/>
      <c r="D88" s="37"/>
      <c r="E88" s="31" t="s">
        <v>744</v>
      </c>
      <c r="F88" s="37"/>
      <c r="G88" s="37"/>
      <c r="H88" s="37"/>
      <c r="I88" s="37"/>
      <c r="J88" s="38"/>
    </row>
    <row r="89">
      <c r="A89" s="29" t="s">
        <v>32</v>
      </c>
      <c r="B89" s="36"/>
      <c r="C89" s="37"/>
      <c r="D89" s="37"/>
      <c r="E89" s="39" t="s">
        <v>854</v>
      </c>
      <c r="F89" s="37"/>
      <c r="G89" s="37"/>
      <c r="H89" s="37"/>
      <c r="I89" s="37"/>
      <c r="J89" s="38"/>
    </row>
    <row r="90" ht="28.8">
      <c r="A90" s="29" t="s">
        <v>34</v>
      </c>
      <c r="B90" s="36"/>
      <c r="C90" s="37"/>
      <c r="D90" s="37"/>
      <c r="E90" s="31" t="s">
        <v>855</v>
      </c>
      <c r="F90" s="37"/>
      <c r="G90" s="37"/>
      <c r="H90" s="37"/>
      <c r="I90" s="37"/>
      <c r="J90" s="38"/>
    </row>
    <row r="91">
      <c r="A91" s="29" t="s">
        <v>25</v>
      </c>
      <c r="B91" s="29">
        <v>21</v>
      </c>
      <c r="C91" s="30" t="s">
        <v>747</v>
      </c>
      <c r="D91" s="29" t="s">
        <v>192</v>
      </c>
      <c r="E91" s="31" t="s">
        <v>748</v>
      </c>
      <c r="F91" s="32" t="s">
        <v>112</v>
      </c>
      <c r="G91" s="33">
        <v>25</v>
      </c>
      <c r="H91" s="34">
        <v>0</v>
      </c>
      <c r="I91" s="34">
        <f>ROUND(G91*H91,P4)</f>
        <v>0</v>
      </c>
      <c r="J91" s="29"/>
      <c r="O91" s="35">
        <f>I91*0.21</f>
        <v>0</v>
      </c>
      <c r="P91">
        <v>3</v>
      </c>
    </row>
    <row r="92">
      <c r="A92" s="29" t="s">
        <v>30</v>
      </c>
      <c r="B92" s="36"/>
      <c r="C92" s="37"/>
      <c r="D92" s="37"/>
      <c r="E92" s="31" t="s">
        <v>749</v>
      </c>
      <c r="F92" s="37"/>
      <c r="G92" s="37"/>
      <c r="H92" s="37"/>
      <c r="I92" s="37"/>
      <c r="J92" s="38"/>
    </row>
    <row r="93">
      <c r="A93" s="29" t="s">
        <v>32</v>
      </c>
      <c r="B93" s="36"/>
      <c r="C93" s="37"/>
      <c r="D93" s="37"/>
      <c r="E93" s="39" t="s">
        <v>782</v>
      </c>
      <c r="F93" s="37"/>
      <c r="G93" s="37"/>
      <c r="H93" s="37"/>
      <c r="I93" s="37"/>
      <c r="J93" s="38"/>
    </row>
    <row r="94" ht="28.8">
      <c r="A94" s="29" t="s">
        <v>34</v>
      </c>
      <c r="B94" s="36"/>
      <c r="C94" s="37"/>
      <c r="D94" s="37"/>
      <c r="E94" s="31" t="s">
        <v>856</v>
      </c>
      <c r="F94" s="37"/>
      <c r="G94" s="37"/>
      <c r="H94" s="37"/>
      <c r="I94" s="37"/>
      <c r="J94" s="38"/>
    </row>
    <row r="95">
      <c r="A95" s="29" t="s">
        <v>25</v>
      </c>
      <c r="B95" s="29">
        <v>22</v>
      </c>
      <c r="C95" s="30" t="s">
        <v>751</v>
      </c>
      <c r="D95" s="29" t="s">
        <v>192</v>
      </c>
      <c r="E95" s="31" t="s">
        <v>748</v>
      </c>
      <c r="F95" s="32" t="s">
        <v>112</v>
      </c>
      <c r="G95" s="33">
        <v>165</v>
      </c>
      <c r="H95" s="34">
        <v>0</v>
      </c>
      <c r="I95" s="34">
        <f>ROUND(G95*H95,P4)</f>
        <v>0</v>
      </c>
      <c r="J95" s="29"/>
      <c r="O95" s="35">
        <f>I95*0.21</f>
        <v>0</v>
      </c>
      <c r="P95">
        <v>3</v>
      </c>
    </row>
    <row r="96">
      <c r="A96" s="29" t="s">
        <v>30</v>
      </c>
      <c r="B96" s="36"/>
      <c r="C96" s="37"/>
      <c r="D96" s="37"/>
      <c r="E96" s="31" t="s">
        <v>752</v>
      </c>
      <c r="F96" s="37"/>
      <c r="G96" s="37"/>
      <c r="H96" s="37"/>
      <c r="I96" s="37"/>
      <c r="J96" s="38"/>
    </row>
    <row r="97">
      <c r="A97" s="29" t="s">
        <v>32</v>
      </c>
      <c r="B97" s="36"/>
      <c r="C97" s="37"/>
      <c r="D97" s="37"/>
      <c r="E97" s="39" t="s">
        <v>753</v>
      </c>
      <c r="F97" s="37"/>
      <c r="G97" s="37"/>
      <c r="H97" s="37"/>
      <c r="I97" s="37"/>
      <c r="J97" s="38"/>
    </row>
    <row r="98" ht="28.8">
      <c r="A98" s="29" t="s">
        <v>34</v>
      </c>
      <c r="B98" s="36"/>
      <c r="C98" s="37"/>
      <c r="D98" s="37"/>
      <c r="E98" s="31" t="s">
        <v>754</v>
      </c>
      <c r="F98" s="37"/>
      <c r="G98" s="37"/>
      <c r="H98" s="37"/>
      <c r="I98" s="37"/>
      <c r="J98" s="38"/>
    </row>
    <row r="99">
      <c r="A99" s="29" t="s">
        <v>25</v>
      </c>
      <c r="B99" s="29">
        <v>23</v>
      </c>
      <c r="C99" s="30" t="s">
        <v>692</v>
      </c>
      <c r="D99" s="29" t="s">
        <v>192</v>
      </c>
      <c r="E99" s="31" t="s">
        <v>693</v>
      </c>
      <c r="F99" s="32" t="s">
        <v>253</v>
      </c>
      <c r="G99" s="33">
        <v>4</v>
      </c>
      <c r="H99" s="34">
        <v>0</v>
      </c>
      <c r="I99" s="34">
        <f>ROUND(G99*H99,P4)</f>
        <v>0</v>
      </c>
      <c r="J99" s="29"/>
      <c r="O99" s="35">
        <f>I99*0.21</f>
        <v>0</v>
      </c>
      <c r="P99">
        <v>3</v>
      </c>
    </row>
    <row r="100">
      <c r="A100" s="29" t="s">
        <v>30</v>
      </c>
      <c r="B100" s="36"/>
      <c r="C100" s="37"/>
      <c r="D100" s="37"/>
      <c r="E100" s="31" t="s">
        <v>755</v>
      </c>
      <c r="F100" s="37"/>
      <c r="G100" s="37"/>
      <c r="H100" s="37"/>
      <c r="I100" s="37"/>
      <c r="J100" s="38"/>
    </row>
    <row r="101">
      <c r="A101" s="29" t="s">
        <v>32</v>
      </c>
      <c r="B101" s="36"/>
      <c r="C101" s="37"/>
      <c r="D101" s="37"/>
      <c r="E101" s="39" t="s">
        <v>710</v>
      </c>
      <c r="F101" s="37"/>
      <c r="G101" s="37"/>
      <c r="H101" s="37"/>
      <c r="I101" s="37"/>
      <c r="J101" s="38"/>
    </row>
    <row r="102">
      <c r="A102" s="29" t="s">
        <v>34</v>
      </c>
      <c r="B102" s="36"/>
      <c r="C102" s="37"/>
      <c r="D102" s="37"/>
      <c r="E102" s="40" t="s">
        <v>27</v>
      </c>
      <c r="F102" s="37"/>
      <c r="G102" s="37"/>
      <c r="H102" s="37"/>
      <c r="I102" s="37"/>
      <c r="J102" s="38"/>
    </row>
    <row r="103">
      <c r="A103" s="29" t="s">
        <v>25</v>
      </c>
      <c r="B103" s="29">
        <v>24</v>
      </c>
      <c r="C103" s="30" t="s">
        <v>695</v>
      </c>
      <c r="D103" s="29" t="s">
        <v>192</v>
      </c>
      <c r="E103" s="31" t="s">
        <v>693</v>
      </c>
      <c r="F103" s="32" t="s">
        <v>253</v>
      </c>
      <c r="G103" s="33">
        <v>4</v>
      </c>
      <c r="H103" s="34">
        <v>0</v>
      </c>
      <c r="I103" s="34">
        <f>ROUND(G103*H103,P4)</f>
        <v>0</v>
      </c>
      <c r="J103" s="29"/>
      <c r="O103" s="35">
        <f>I103*0.21</f>
        <v>0</v>
      </c>
      <c r="P103">
        <v>3</v>
      </c>
    </row>
    <row r="104">
      <c r="A104" s="29" t="s">
        <v>30</v>
      </c>
      <c r="B104" s="36"/>
      <c r="C104" s="37"/>
      <c r="D104" s="37"/>
      <c r="E104" s="31" t="s">
        <v>756</v>
      </c>
      <c r="F104" s="37"/>
      <c r="G104" s="37"/>
      <c r="H104" s="37"/>
      <c r="I104" s="37"/>
      <c r="J104" s="38"/>
    </row>
    <row r="105">
      <c r="A105" s="29" t="s">
        <v>32</v>
      </c>
      <c r="B105" s="36"/>
      <c r="C105" s="37"/>
      <c r="D105" s="37"/>
      <c r="E105" s="39" t="s">
        <v>710</v>
      </c>
      <c r="F105" s="37"/>
      <c r="G105" s="37"/>
      <c r="H105" s="37"/>
      <c r="I105" s="37"/>
      <c r="J105" s="38"/>
    </row>
    <row r="106">
      <c r="A106" s="29" t="s">
        <v>34</v>
      </c>
      <c r="B106" s="36"/>
      <c r="C106" s="37"/>
      <c r="D106" s="37"/>
      <c r="E106" s="40" t="s">
        <v>27</v>
      </c>
      <c r="F106" s="37"/>
      <c r="G106" s="37"/>
      <c r="H106" s="37"/>
      <c r="I106" s="37"/>
      <c r="J106" s="38"/>
    </row>
    <row r="107">
      <c r="A107" s="29" t="s">
        <v>25</v>
      </c>
      <c r="B107" s="29">
        <v>25</v>
      </c>
      <c r="C107" s="30" t="s">
        <v>697</v>
      </c>
      <c r="D107" s="29" t="s">
        <v>192</v>
      </c>
      <c r="E107" s="31" t="s">
        <v>693</v>
      </c>
      <c r="F107" s="32" t="s">
        <v>253</v>
      </c>
      <c r="G107" s="33">
        <v>6</v>
      </c>
      <c r="H107" s="34">
        <v>0</v>
      </c>
      <c r="I107" s="34">
        <f>ROUND(G107*H107,P4)</f>
        <v>0</v>
      </c>
      <c r="J107" s="29"/>
      <c r="O107" s="35">
        <f>I107*0.21</f>
        <v>0</v>
      </c>
      <c r="P107">
        <v>3</v>
      </c>
    </row>
    <row r="108">
      <c r="A108" s="29" t="s">
        <v>30</v>
      </c>
      <c r="B108" s="36"/>
      <c r="C108" s="37"/>
      <c r="D108" s="37"/>
      <c r="E108" s="31" t="s">
        <v>757</v>
      </c>
      <c r="F108" s="37"/>
      <c r="G108" s="37"/>
      <c r="H108" s="37"/>
      <c r="I108" s="37"/>
      <c r="J108" s="38"/>
    </row>
    <row r="109">
      <c r="A109" s="29" t="s">
        <v>32</v>
      </c>
      <c r="B109" s="36"/>
      <c r="C109" s="37"/>
      <c r="D109" s="37"/>
      <c r="E109" s="39" t="s">
        <v>724</v>
      </c>
      <c r="F109" s="37"/>
      <c r="G109" s="37"/>
      <c r="H109" s="37"/>
      <c r="I109" s="37"/>
      <c r="J109" s="38"/>
    </row>
    <row r="110">
      <c r="A110" s="29" t="s">
        <v>34</v>
      </c>
      <c r="B110" s="36"/>
      <c r="C110" s="37"/>
      <c r="D110" s="37"/>
      <c r="E110" s="40" t="s">
        <v>27</v>
      </c>
      <c r="F110" s="37"/>
      <c r="G110" s="37"/>
      <c r="H110" s="37"/>
      <c r="I110" s="37"/>
      <c r="J110" s="38"/>
    </row>
    <row r="111">
      <c r="A111" s="29" t="s">
        <v>25</v>
      </c>
      <c r="B111" s="29">
        <v>26</v>
      </c>
      <c r="C111" s="30" t="s">
        <v>758</v>
      </c>
      <c r="D111" s="29" t="s">
        <v>192</v>
      </c>
      <c r="E111" s="31" t="s">
        <v>693</v>
      </c>
      <c r="F111" s="32" t="s">
        <v>253</v>
      </c>
      <c r="G111" s="33">
        <v>3</v>
      </c>
      <c r="H111" s="34">
        <v>0</v>
      </c>
      <c r="I111" s="34">
        <f>ROUND(G111*H111,P4)</f>
        <v>0</v>
      </c>
      <c r="J111" s="29"/>
      <c r="O111" s="35">
        <f>I111*0.21</f>
        <v>0</v>
      </c>
      <c r="P111">
        <v>3</v>
      </c>
    </row>
    <row r="112">
      <c r="A112" s="29" t="s">
        <v>30</v>
      </c>
      <c r="B112" s="36"/>
      <c r="C112" s="37"/>
      <c r="D112" s="37"/>
      <c r="E112" s="31" t="s">
        <v>698</v>
      </c>
      <c r="F112" s="37"/>
      <c r="G112" s="37"/>
      <c r="H112" s="37"/>
      <c r="I112" s="37"/>
      <c r="J112" s="38"/>
    </row>
    <row r="113">
      <c r="A113" s="29" t="s">
        <v>32</v>
      </c>
      <c r="B113" s="36"/>
      <c r="C113" s="37"/>
      <c r="D113" s="37"/>
      <c r="E113" s="39" t="s">
        <v>849</v>
      </c>
      <c r="F113" s="37"/>
      <c r="G113" s="37"/>
      <c r="H113" s="37"/>
      <c r="I113" s="37"/>
      <c r="J113" s="38"/>
    </row>
    <row r="114">
      <c r="A114" s="29" t="s">
        <v>34</v>
      </c>
      <c r="B114" s="36"/>
      <c r="C114" s="37"/>
      <c r="D114" s="37"/>
      <c r="E114" s="40" t="s">
        <v>27</v>
      </c>
      <c r="F114" s="37"/>
      <c r="G114" s="37"/>
      <c r="H114" s="37"/>
      <c r="I114" s="37"/>
      <c r="J114" s="38"/>
    </row>
    <row r="115">
      <c r="A115" s="29" t="s">
        <v>25</v>
      </c>
      <c r="B115" s="29">
        <v>27</v>
      </c>
      <c r="C115" s="30" t="s">
        <v>759</v>
      </c>
      <c r="D115" s="29" t="s">
        <v>192</v>
      </c>
      <c r="E115" s="31" t="s">
        <v>693</v>
      </c>
      <c r="F115" s="32" t="s">
        <v>253</v>
      </c>
      <c r="G115" s="33">
        <v>3</v>
      </c>
      <c r="H115" s="34">
        <v>0</v>
      </c>
      <c r="I115" s="34">
        <f>ROUND(G115*H115,P4)</f>
        <v>0</v>
      </c>
      <c r="J115" s="29"/>
      <c r="O115" s="35">
        <f>I115*0.21</f>
        <v>0</v>
      </c>
      <c r="P115">
        <v>3</v>
      </c>
    </row>
    <row r="116">
      <c r="A116" s="29" t="s">
        <v>30</v>
      </c>
      <c r="B116" s="36"/>
      <c r="C116" s="37"/>
      <c r="D116" s="37"/>
      <c r="E116" s="31" t="s">
        <v>696</v>
      </c>
      <c r="F116" s="37"/>
      <c r="G116" s="37"/>
      <c r="H116" s="37"/>
      <c r="I116" s="37"/>
      <c r="J116" s="38"/>
    </row>
    <row r="117">
      <c r="A117" s="29" t="s">
        <v>32</v>
      </c>
      <c r="B117" s="36"/>
      <c r="C117" s="37"/>
      <c r="D117" s="37"/>
      <c r="E117" s="39" t="s">
        <v>849</v>
      </c>
      <c r="F117" s="37"/>
      <c r="G117" s="37"/>
      <c r="H117" s="37"/>
      <c r="I117" s="37"/>
      <c r="J117" s="38"/>
    </row>
    <row r="118">
      <c r="A118" s="29" t="s">
        <v>34</v>
      </c>
      <c r="B118" s="36"/>
      <c r="C118" s="37"/>
      <c r="D118" s="37"/>
      <c r="E118" s="40" t="s">
        <v>27</v>
      </c>
      <c r="F118" s="37"/>
      <c r="G118" s="37"/>
      <c r="H118" s="37"/>
      <c r="I118" s="37"/>
      <c r="J118" s="38"/>
    </row>
    <row r="119">
      <c r="A119" s="29" t="s">
        <v>25</v>
      </c>
      <c r="B119" s="29">
        <v>28</v>
      </c>
      <c r="C119" s="30" t="s">
        <v>760</v>
      </c>
      <c r="D119" s="29" t="s">
        <v>192</v>
      </c>
      <c r="E119" s="31" t="s">
        <v>761</v>
      </c>
      <c r="F119" s="32" t="s">
        <v>253</v>
      </c>
      <c r="G119" s="33">
        <v>6</v>
      </c>
      <c r="H119" s="34">
        <v>0</v>
      </c>
      <c r="I119" s="34">
        <f>ROUND(G119*H119,P4)</f>
        <v>0</v>
      </c>
      <c r="J119" s="29"/>
      <c r="O119" s="35">
        <f>I119*0.21</f>
        <v>0</v>
      </c>
      <c r="P119">
        <v>3</v>
      </c>
    </row>
    <row r="120">
      <c r="A120" s="29" t="s">
        <v>30</v>
      </c>
      <c r="B120" s="36"/>
      <c r="C120" s="37"/>
      <c r="D120" s="37"/>
      <c r="E120" s="31" t="s">
        <v>762</v>
      </c>
      <c r="F120" s="37"/>
      <c r="G120" s="37"/>
      <c r="H120" s="37"/>
      <c r="I120" s="37"/>
      <c r="J120" s="38"/>
    </row>
    <row r="121">
      <c r="A121" s="29" t="s">
        <v>32</v>
      </c>
      <c r="B121" s="36"/>
      <c r="C121" s="37"/>
      <c r="D121" s="37"/>
      <c r="E121" s="39" t="s">
        <v>724</v>
      </c>
      <c r="F121" s="37"/>
      <c r="G121" s="37"/>
      <c r="H121" s="37"/>
      <c r="I121" s="37"/>
      <c r="J121" s="38"/>
    </row>
    <row r="122">
      <c r="A122" s="29" t="s">
        <v>34</v>
      </c>
      <c r="B122" s="36"/>
      <c r="C122" s="37"/>
      <c r="D122" s="37"/>
      <c r="E122" s="40" t="s">
        <v>27</v>
      </c>
      <c r="F122" s="37"/>
      <c r="G122" s="37"/>
      <c r="H122" s="37"/>
      <c r="I122" s="37"/>
      <c r="J122" s="38"/>
    </row>
    <row r="123">
      <c r="A123" s="29" t="s">
        <v>25</v>
      </c>
      <c r="B123" s="29">
        <v>29</v>
      </c>
      <c r="C123" s="30" t="s">
        <v>763</v>
      </c>
      <c r="D123" s="29" t="s">
        <v>192</v>
      </c>
      <c r="E123" s="31" t="s">
        <v>764</v>
      </c>
      <c r="F123" s="32" t="s">
        <v>253</v>
      </c>
      <c r="G123" s="33">
        <v>8</v>
      </c>
      <c r="H123" s="34">
        <v>0</v>
      </c>
      <c r="I123" s="34">
        <f>ROUND(G123*H123,P4)</f>
        <v>0</v>
      </c>
      <c r="J123" s="29"/>
      <c r="O123" s="35">
        <f>I123*0.21</f>
        <v>0</v>
      </c>
      <c r="P123">
        <v>3</v>
      </c>
    </row>
    <row r="124">
      <c r="A124" s="29" t="s">
        <v>30</v>
      </c>
      <c r="B124" s="36"/>
      <c r="C124" s="37"/>
      <c r="D124" s="37"/>
      <c r="E124" s="31" t="s">
        <v>765</v>
      </c>
      <c r="F124" s="37"/>
      <c r="G124" s="37"/>
      <c r="H124" s="37"/>
      <c r="I124" s="37"/>
      <c r="J124" s="38"/>
    </row>
    <row r="125">
      <c r="A125" s="29" t="s">
        <v>32</v>
      </c>
      <c r="B125" s="36"/>
      <c r="C125" s="37"/>
      <c r="D125" s="37"/>
      <c r="E125" s="39" t="s">
        <v>766</v>
      </c>
      <c r="F125" s="37"/>
      <c r="G125" s="37"/>
      <c r="H125" s="37"/>
      <c r="I125" s="37"/>
      <c r="J125" s="38"/>
    </row>
    <row r="126">
      <c r="A126" s="29" t="s">
        <v>34</v>
      </c>
      <c r="B126" s="36"/>
      <c r="C126" s="37"/>
      <c r="D126" s="37"/>
      <c r="E126" s="40" t="s">
        <v>27</v>
      </c>
      <c r="F126" s="37"/>
      <c r="G126" s="37"/>
      <c r="H126" s="37"/>
      <c r="I126" s="37"/>
      <c r="J126" s="38"/>
    </row>
    <row r="127">
      <c r="A127" s="29" t="s">
        <v>25</v>
      </c>
      <c r="B127" s="29">
        <v>30</v>
      </c>
      <c r="C127" s="30" t="s">
        <v>767</v>
      </c>
      <c r="D127" s="29" t="s">
        <v>192</v>
      </c>
      <c r="E127" s="31" t="s">
        <v>764</v>
      </c>
      <c r="F127" s="32" t="s">
        <v>253</v>
      </c>
      <c r="G127" s="33">
        <v>4</v>
      </c>
      <c r="H127" s="34">
        <v>0</v>
      </c>
      <c r="I127" s="34">
        <f>ROUND(G127*H127,P4)</f>
        <v>0</v>
      </c>
      <c r="J127" s="29"/>
      <c r="O127" s="35">
        <f>I127*0.21</f>
        <v>0</v>
      </c>
      <c r="P127">
        <v>3</v>
      </c>
    </row>
    <row r="128">
      <c r="A128" s="29" t="s">
        <v>30</v>
      </c>
      <c r="B128" s="36"/>
      <c r="C128" s="37"/>
      <c r="D128" s="37"/>
      <c r="E128" s="31" t="s">
        <v>768</v>
      </c>
      <c r="F128" s="37"/>
      <c r="G128" s="37"/>
      <c r="H128" s="37"/>
      <c r="I128" s="37"/>
      <c r="J128" s="38"/>
    </row>
    <row r="129">
      <c r="A129" s="29" t="s">
        <v>32</v>
      </c>
      <c r="B129" s="36"/>
      <c r="C129" s="37"/>
      <c r="D129" s="37"/>
      <c r="E129" s="39" t="s">
        <v>710</v>
      </c>
      <c r="F129" s="37"/>
      <c r="G129" s="37"/>
      <c r="H129" s="37"/>
      <c r="I129" s="37"/>
      <c r="J129" s="38"/>
    </row>
    <row r="130">
      <c r="A130" s="29" t="s">
        <v>34</v>
      </c>
      <c r="B130" s="36"/>
      <c r="C130" s="37"/>
      <c r="D130" s="37"/>
      <c r="E130" s="40" t="s">
        <v>27</v>
      </c>
      <c r="F130" s="37"/>
      <c r="G130" s="37"/>
      <c r="H130" s="37"/>
      <c r="I130" s="37"/>
      <c r="J130" s="38"/>
    </row>
    <row r="131">
      <c r="A131" s="29" t="s">
        <v>25</v>
      </c>
      <c r="B131" s="29">
        <v>31</v>
      </c>
      <c r="C131" s="30" t="s">
        <v>699</v>
      </c>
      <c r="D131" s="29" t="s">
        <v>192</v>
      </c>
      <c r="E131" s="31" t="s">
        <v>700</v>
      </c>
      <c r="F131" s="32" t="s">
        <v>375</v>
      </c>
      <c r="G131" s="33">
        <v>44</v>
      </c>
      <c r="H131" s="34">
        <v>0</v>
      </c>
      <c r="I131" s="34">
        <f>ROUND(G131*H131,P4)</f>
        <v>0</v>
      </c>
      <c r="J131" s="29"/>
      <c r="O131" s="35">
        <f>I131*0.21</f>
        <v>0</v>
      </c>
      <c r="P131">
        <v>3</v>
      </c>
    </row>
    <row r="132">
      <c r="A132" s="29" t="s">
        <v>30</v>
      </c>
      <c r="B132" s="36"/>
      <c r="C132" s="37"/>
      <c r="D132" s="37"/>
      <c r="E132" s="31" t="s">
        <v>701</v>
      </c>
      <c r="F132" s="37"/>
      <c r="G132" s="37"/>
      <c r="H132" s="37"/>
      <c r="I132" s="37"/>
      <c r="J132" s="38"/>
    </row>
    <row r="133">
      <c r="A133" s="29" t="s">
        <v>32</v>
      </c>
      <c r="B133" s="36"/>
      <c r="C133" s="37"/>
      <c r="D133" s="37"/>
      <c r="E133" s="39" t="s">
        <v>828</v>
      </c>
      <c r="F133" s="37"/>
      <c r="G133" s="37"/>
      <c r="H133" s="37"/>
      <c r="I133" s="37"/>
      <c r="J133" s="38"/>
    </row>
    <row r="134">
      <c r="A134" s="29" t="s">
        <v>34</v>
      </c>
      <c r="B134" s="36"/>
      <c r="C134" s="37"/>
      <c r="D134" s="37"/>
      <c r="E134" s="40" t="s">
        <v>27</v>
      </c>
      <c r="F134" s="37"/>
      <c r="G134" s="37"/>
      <c r="H134" s="37"/>
      <c r="I134" s="37"/>
      <c r="J134" s="38"/>
    </row>
    <row r="135">
      <c r="A135" s="29" t="s">
        <v>25</v>
      </c>
      <c r="B135" s="29">
        <v>32</v>
      </c>
      <c r="C135" s="30" t="s">
        <v>770</v>
      </c>
      <c r="D135" s="29" t="s">
        <v>192</v>
      </c>
      <c r="E135" s="31" t="s">
        <v>771</v>
      </c>
      <c r="F135" s="32" t="s">
        <v>375</v>
      </c>
      <c r="G135" s="33">
        <v>3</v>
      </c>
      <c r="H135" s="34">
        <v>0</v>
      </c>
      <c r="I135" s="34">
        <f>ROUND(G135*H135,P4)</f>
        <v>0</v>
      </c>
      <c r="J135" s="29"/>
      <c r="O135" s="35">
        <f>I135*0.21</f>
        <v>0</v>
      </c>
      <c r="P135">
        <v>3</v>
      </c>
    </row>
    <row r="136" ht="72">
      <c r="A136" s="29" t="s">
        <v>30</v>
      </c>
      <c r="B136" s="36"/>
      <c r="C136" s="37"/>
      <c r="D136" s="37"/>
      <c r="E136" s="31" t="s">
        <v>857</v>
      </c>
      <c r="F136" s="37"/>
      <c r="G136" s="37"/>
      <c r="H136" s="37"/>
      <c r="I136" s="37"/>
      <c r="J136" s="38"/>
    </row>
    <row r="137">
      <c r="A137" s="29" t="s">
        <v>32</v>
      </c>
      <c r="B137" s="36"/>
      <c r="C137" s="37"/>
      <c r="D137" s="37"/>
      <c r="E137" s="39" t="s">
        <v>849</v>
      </c>
      <c r="F137" s="37"/>
      <c r="G137" s="37"/>
      <c r="H137" s="37"/>
      <c r="I137" s="37"/>
      <c r="J137" s="38"/>
    </row>
    <row r="138" ht="28.8">
      <c r="A138" s="29" t="s">
        <v>34</v>
      </c>
      <c r="B138" s="36"/>
      <c r="C138" s="37"/>
      <c r="D138" s="37"/>
      <c r="E138" s="31" t="s">
        <v>858</v>
      </c>
      <c r="F138" s="37"/>
      <c r="G138" s="37"/>
      <c r="H138" s="37"/>
      <c r="I138" s="37"/>
      <c r="J138" s="38"/>
    </row>
    <row r="139">
      <c r="A139" s="29" t="s">
        <v>25</v>
      </c>
      <c r="B139" s="29">
        <v>33</v>
      </c>
      <c r="C139" s="30" t="s">
        <v>774</v>
      </c>
      <c r="D139" s="29" t="s">
        <v>192</v>
      </c>
      <c r="E139" s="31" t="s">
        <v>771</v>
      </c>
      <c r="F139" s="32" t="s">
        <v>375</v>
      </c>
      <c r="G139" s="33">
        <v>3</v>
      </c>
      <c r="H139" s="34">
        <v>0</v>
      </c>
      <c r="I139" s="34">
        <f>ROUND(G139*H139,P4)</f>
        <v>0</v>
      </c>
      <c r="J139" s="29"/>
      <c r="O139" s="35">
        <f>I139*0.21</f>
        <v>0</v>
      </c>
      <c r="P139">
        <v>3</v>
      </c>
    </row>
    <row r="140" ht="57.6">
      <c r="A140" s="29" t="s">
        <v>30</v>
      </c>
      <c r="B140" s="36"/>
      <c r="C140" s="37"/>
      <c r="D140" s="37"/>
      <c r="E140" s="31" t="s">
        <v>859</v>
      </c>
      <c r="F140" s="37"/>
      <c r="G140" s="37"/>
      <c r="H140" s="37"/>
      <c r="I140" s="37"/>
      <c r="J140" s="38"/>
    </row>
    <row r="141">
      <c r="A141" s="29" t="s">
        <v>32</v>
      </c>
      <c r="B141" s="36"/>
      <c r="C141" s="37"/>
      <c r="D141" s="37"/>
      <c r="E141" s="39" t="s">
        <v>849</v>
      </c>
      <c r="F141" s="37"/>
      <c r="G141" s="37"/>
      <c r="H141" s="37"/>
      <c r="I141" s="37"/>
      <c r="J141" s="38"/>
    </row>
    <row r="142">
      <c r="A142" s="29" t="s">
        <v>34</v>
      </c>
      <c r="B142" s="36"/>
      <c r="C142" s="37"/>
      <c r="D142" s="37"/>
      <c r="E142" s="40" t="s">
        <v>27</v>
      </c>
      <c r="F142" s="37"/>
      <c r="G142" s="37"/>
      <c r="H142" s="37"/>
      <c r="I142" s="37"/>
      <c r="J142" s="38"/>
    </row>
    <row r="143">
      <c r="A143" s="29" t="s">
        <v>25</v>
      </c>
      <c r="B143" s="29">
        <v>34</v>
      </c>
      <c r="C143" s="30" t="s">
        <v>779</v>
      </c>
      <c r="D143" s="29" t="s">
        <v>192</v>
      </c>
      <c r="E143" s="31" t="s">
        <v>780</v>
      </c>
      <c r="F143" s="32" t="s">
        <v>112</v>
      </c>
      <c r="G143" s="33">
        <v>5</v>
      </c>
      <c r="H143" s="34">
        <v>0</v>
      </c>
      <c r="I143" s="34">
        <f>ROUND(G143*H143,P4)</f>
        <v>0</v>
      </c>
      <c r="J143" s="29"/>
      <c r="O143" s="35">
        <f>I143*0.21</f>
        <v>0</v>
      </c>
      <c r="P143">
        <v>3</v>
      </c>
    </row>
    <row r="144">
      <c r="A144" s="29" t="s">
        <v>30</v>
      </c>
      <c r="B144" s="36"/>
      <c r="C144" s="37"/>
      <c r="D144" s="37"/>
      <c r="E144" s="31" t="s">
        <v>781</v>
      </c>
      <c r="F144" s="37"/>
      <c r="G144" s="37"/>
      <c r="H144" s="37"/>
      <c r="I144" s="37"/>
      <c r="J144" s="38"/>
    </row>
    <row r="145">
      <c r="A145" s="29" t="s">
        <v>32</v>
      </c>
      <c r="B145" s="36"/>
      <c r="C145" s="37"/>
      <c r="D145" s="37"/>
      <c r="E145" s="39" t="s">
        <v>860</v>
      </c>
      <c r="F145" s="37"/>
      <c r="G145" s="37"/>
      <c r="H145" s="37"/>
      <c r="I145" s="37"/>
      <c r="J145" s="38"/>
    </row>
    <row r="146" ht="28.8">
      <c r="A146" s="29" t="s">
        <v>34</v>
      </c>
      <c r="B146" s="36"/>
      <c r="C146" s="37"/>
      <c r="D146" s="37"/>
      <c r="E146" s="31" t="s">
        <v>861</v>
      </c>
      <c r="F146" s="37"/>
      <c r="G146" s="37"/>
      <c r="H146" s="37"/>
      <c r="I146" s="37"/>
      <c r="J146" s="38"/>
    </row>
    <row r="147">
      <c r="A147" s="29" t="s">
        <v>25</v>
      </c>
      <c r="B147" s="29">
        <v>35</v>
      </c>
      <c r="C147" s="30" t="s">
        <v>784</v>
      </c>
      <c r="D147" s="29" t="s">
        <v>192</v>
      </c>
      <c r="E147" s="31" t="s">
        <v>780</v>
      </c>
      <c r="F147" s="32" t="s">
        <v>112</v>
      </c>
      <c r="G147" s="33">
        <v>5</v>
      </c>
      <c r="H147" s="34">
        <v>0</v>
      </c>
      <c r="I147" s="34">
        <f>ROUND(G147*H147,P4)</f>
        <v>0</v>
      </c>
      <c r="J147" s="29"/>
      <c r="O147" s="35">
        <f>I147*0.21</f>
        <v>0</v>
      </c>
      <c r="P147">
        <v>3</v>
      </c>
    </row>
    <row r="148">
      <c r="A148" s="29" t="s">
        <v>30</v>
      </c>
      <c r="B148" s="36"/>
      <c r="C148" s="37"/>
      <c r="D148" s="37"/>
      <c r="E148" s="31" t="s">
        <v>785</v>
      </c>
      <c r="F148" s="37"/>
      <c r="G148" s="37"/>
      <c r="H148" s="37"/>
      <c r="I148" s="37"/>
      <c r="J148" s="38"/>
    </row>
    <row r="149">
      <c r="A149" s="29" t="s">
        <v>32</v>
      </c>
      <c r="B149" s="36"/>
      <c r="C149" s="37"/>
      <c r="D149" s="37"/>
      <c r="E149" s="39" t="s">
        <v>860</v>
      </c>
      <c r="F149" s="37"/>
      <c r="G149" s="37"/>
      <c r="H149" s="37"/>
      <c r="I149" s="37"/>
      <c r="J149" s="38"/>
    </row>
    <row r="150" ht="28.8">
      <c r="A150" s="29" t="s">
        <v>34</v>
      </c>
      <c r="B150" s="36"/>
      <c r="C150" s="37"/>
      <c r="D150" s="37"/>
      <c r="E150" s="31" t="s">
        <v>862</v>
      </c>
      <c r="F150" s="37"/>
      <c r="G150" s="37"/>
      <c r="H150" s="37"/>
      <c r="I150" s="37"/>
      <c r="J150" s="38"/>
    </row>
    <row r="151">
      <c r="A151" s="23" t="s">
        <v>22</v>
      </c>
      <c r="B151" s="24"/>
      <c r="C151" s="25" t="s">
        <v>371</v>
      </c>
      <c r="D151" s="26"/>
      <c r="E151" s="23" t="s">
        <v>95</v>
      </c>
      <c r="F151" s="26"/>
      <c r="G151" s="26"/>
      <c r="H151" s="26"/>
      <c r="I151" s="27">
        <f>SUMIFS(I152:I199,A152:A199,"P")</f>
        <v>0</v>
      </c>
      <c r="J151" s="28"/>
    </row>
    <row r="152">
      <c r="A152" s="29" t="s">
        <v>25</v>
      </c>
      <c r="B152" s="29">
        <v>36</v>
      </c>
      <c r="C152" s="30" t="s">
        <v>787</v>
      </c>
      <c r="D152" s="29" t="s">
        <v>192</v>
      </c>
      <c r="E152" s="31" t="s">
        <v>788</v>
      </c>
      <c r="F152" s="32" t="s">
        <v>112</v>
      </c>
      <c r="G152" s="33">
        <v>55</v>
      </c>
      <c r="H152" s="34">
        <v>0</v>
      </c>
      <c r="I152" s="34">
        <f>ROUND(G152*H152,P4)</f>
        <v>0</v>
      </c>
      <c r="J152" s="29"/>
      <c r="O152" s="35">
        <f>I152*0.21</f>
        <v>0</v>
      </c>
      <c r="P152">
        <v>3</v>
      </c>
    </row>
    <row r="153">
      <c r="A153" s="29" t="s">
        <v>30</v>
      </c>
      <c r="B153" s="36"/>
      <c r="C153" s="37"/>
      <c r="D153" s="37"/>
      <c r="E153" s="31" t="s">
        <v>863</v>
      </c>
      <c r="F153" s="37"/>
      <c r="G153" s="37"/>
      <c r="H153" s="37"/>
      <c r="I153" s="37"/>
      <c r="J153" s="38"/>
    </row>
    <row r="154">
      <c r="A154" s="29" t="s">
        <v>32</v>
      </c>
      <c r="B154" s="36"/>
      <c r="C154" s="37"/>
      <c r="D154" s="37"/>
      <c r="E154" s="39" t="s">
        <v>864</v>
      </c>
      <c r="F154" s="37"/>
      <c r="G154" s="37"/>
      <c r="H154" s="37"/>
      <c r="I154" s="37"/>
      <c r="J154" s="38"/>
    </row>
    <row r="155">
      <c r="A155" s="29" t="s">
        <v>34</v>
      </c>
      <c r="B155" s="36"/>
      <c r="C155" s="37"/>
      <c r="D155" s="37"/>
      <c r="E155" s="40" t="s">
        <v>27</v>
      </c>
      <c r="F155" s="37"/>
      <c r="G155" s="37"/>
      <c r="H155" s="37"/>
      <c r="I155" s="37"/>
      <c r="J155" s="38"/>
    </row>
    <row r="156">
      <c r="A156" s="29" t="s">
        <v>25</v>
      </c>
      <c r="B156" s="29">
        <v>37</v>
      </c>
      <c r="C156" s="30" t="s">
        <v>791</v>
      </c>
      <c r="D156" s="29" t="s">
        <v>192</v>
      </c>
      <c r="E156" s="31" t="s">
        <v>792</v>
      </c>
      <c r="F156" s="32" t="s">
        <v>112</v>
      </c>
      <c r="G156" s="33">
        <v>55</v>
      </c>
      <c r="H156" s="34">
        <v>0</v>
      </c>
      <c r="I156" s="34">
        <f>ROUND(G156*H156,P4)</f>
        <v>0</v>
      </c>
      <c r="J156" s="29"/>
      <c r="O156" s="35">
        <f>I156*0.21</f>
        <v>0</v>
      </c>
      <c r="P156">
        <v>3</v>
      </c>
    </row>
    <row r="157">
      <c r="A157" s="29" t="s">
        <v>30</v>
      </c>
      <c r="B157" s="36"/>
      <c r="C157" s="37"/>
      <c r="D157" s="37"/>
      <c r="E157" s="31" t="s">
        <v>793</v>
      </c>
      <c r="F157" s="37"/>
      <c r="G157" s="37"/>
      <c r="H157" s="37"/>
      <c r="I157" s="37"/>
      <c r="J157" s="38"/>
    </row>
    <row r="158">
      <c r="A158" s="29" t="s">
        <v>32</v>
      </c>
      <c r="B158" s="36"/>
      <c r="C158" s="37"/>
      <c r="D158" s="37"/>
      <c r="E158" s="39" t="s">
        <v>864</v>
      </c>
      <c r="F158" s="37"/>
      <c r="G158" s="37"/>
      <c r="H158" s="37"/>
      <c r="I158" s="37"/>
      <c r="J158" s="38"/>
    </row>
    <row r="159">
      <c r="A159" s="29" t="s">
        <v>34</v>
      </c>
      <c r="B159" s="36"/>
      <c r="C159" s="37"/>
      <c r="D159" s="37"/>
      <c r="E159" s="40" t="s">
        <v>27</v>
      </c>
      <c r="F159" s="37"/>
      <c r="G159" s="37"/>
      <c r="H159" s="37"/>
      <c r="I159" s="37"/>
      <c r="J159" s="38"/>
    </row>
    <row r="160">
      <c r="A160" s="29" t="s">
        <v>25</v>
      </c>
      <c r="B160" s="29">
        <v>38</v>
      </c>
      <c r="C160" s="30" t="s">
        <v>865</v>
      </c>
      <c r="D160" s="29" t="s">
        <v>192</v>
      </c>
      <c r="E160" s="31" t="s">
        <v>795</v>
      </c>
      <c r="F160" s="32" t="s">
        <v>112</v>
      </c>
      <c r="G160" s="33">
        <v>5</v>
      </c>
      <c r="H160" s="34">
        <v>0</v>
      </c>
      <c r="I160" s="34">
        <f>ROUND(G160*H160,P4)</f>
        <v>0</v>
      </c>
      <c r="J160" s="29"/>
      <c r="O160" s="35">
        <f>I160*0.21</f>
        <v>0</v>
      </c>
      <c r="P160">
        <v>3</v>
      </c>
    </row>
    <row r="161">
      <c r="A161" s="29" t="s">
        <v>30</v>
      </c>
      <c r="B161" s="36"/>
      <c r="C161" s="37"/>
      <c r="D161" s="37"/>
      <c r="E161" s="31" t="s">
        <v>796</v>
      </c>
      <c r="F161" s="37"/>
      <c r="G161" s="37"/>
      <c r="H161" s="37"/>
      <c r="I161" s="37"/>
      <c r="J161" s="38"/>
    </row>
    <row r="162">
      <c r="A162" s="29" t="s">
        <v>32</v>
      </c>
      <c r="B162" s="36"/>
      <c r="C162" s="37"/>
      <c r="D162" s="37"/>
      <c r="E162" s="39" t="s">
        <v>860</v>
      </c>
      <c r="F162" s="37"/>
      <c r="G162" s="37"/>
      <c r="H162" s="37"/>
      <c r="I162" s="37"/>
      <c r="J162" s="38"/>
    </row>
    <row r="163">
      <c r="A163" s="29" t="s">
        <v>34</v>
      </c>
      <c r="B163" s="36"/>
      <c r="C163" s="37"/>
      <c r="D163" s="37"/>
      <c r="E163" s="40" t="s">
        <v>27</v>
      </c>
      <c r="F163" s="37"/>
      <c r="G163" s="37"/>
      <c r="H163" s="37"/>
      <c r="I163" s="37"/>
      <c r="J163" s="38"/>
    </row>
    <row r="164">
      <c r="A164" s="29" t="s">
        <v>25</v>
      </c>
      <c r="B164" s="29">
        <v>39</v>
      </c>
      <c r="C164" s="30" t="s">
        <v>866</v>
      </c>
      <c r="D164" s="29" t="s">
        <v>192</v>
      </c>
      <c r="E164" s="31" t="s">
        <v>795</v>
      </c>
      <c r="F164" s="32" t="s">
        <v>112</v>
      </c>
      <c r="G164" s="33">
        <v>50</v>
      </c>
      <c r="H164" s="34">
        <v>0</v>
      </c>
      <c r="I164" s="34">
        <f>ROUND(G164*H164,P4)</f>
        <v>0</v>
      </c>
      <c r="J164" s="29"/>
      <c r="O164" s="35">
        <f>I164*0.21</f>
        <v>0</v>
      </c>
      <c r="P164">
        <v>3</v>
      </c>
    </row>
    <row r="165">
      <c r="A165" s="29" t="s">
        <v>30</v>
      </c>
      <c r="B165" s="36"/>
      <c r="C165" s="37"/>
      <c r="D165" s="37"/>
      <c r="E165" s="31" t="s">
        <v>867</v>
      </c>
      <c r="F165" s="37"/>
      <c r="G165" s="37"/>
      <c r="H165" s="37"/>
      <c r="I165" s="37"/>
      <c r="J165" s="38"/>
    </row>
    <row r="166">
      <c r="A166" s="29" t="s">
        <v>32</v>
      </c>
      <c r="B166" s="36"/>
      <c r="C166" s="37"/>
      <c r="D166" s="37"/>
      <c r="E166" s="39" t="s">
        <v>868</v>
      </c>
      <c r="F166" s="37"/>
      <c r="G166" s="37"/>
      <c r="H166" s="37"/>
      <c r="I166" s="37"/>
      <c r="J166" s="38"/>
    </row>
    <row r="167">
      <c r="A167" s="29" t="s">
        <v>34</v>
      </c>
      <c r="B167" s="36"/>
      <c r="C167" s="37"/>
      <c r="D167" s="37"/>
      <c r="E167" s="40" t="s">
        <v>27</v>
      </c>
      <c r="F167" s="37"/>
      <c r="G167" s="37"/>
      <c r="H167" s="37"/>
      <c r="I167" s="37"/>
      <c r="J167" s="38"/>
    </row>
    <row r="168">
      <c r="A168" s="29" t="s">
        <v>25</v>
      </c>
      <c r="B168" s="29">
        <v>40</v>
      </c>
      <c r="C168" s="30" t="s">
        <v>797</v>
      </c>
      <c r="D168" s="29" t="s">
        <v>192</v>
      </c>
      <c r="E168" s="31" t="s">
        <v>798</v>
      </c>
      <c r="F168" s="32" t="s">
        <v>98</v>
      </c>
      <c r="G168" s="33">
        <v>4.25</v>
      </c>
      <c r="H168" s="34">
        <v>0</v>
      </c>
      <c r="I168" s="34">
        <f>ROUND(G168*H168,P4)</f>
        <v>0</v>
      </c>
      <c r="J168" s="29"/>
      <c r="O168" s="35">
        <f>I168*0.21</f>
        <v>0</v>
      </c>
      <c r="P168">
        <v>3</v>
      </c>
    </row>
    <row r="169">
      <c r="A169" s="29" t="s">
        <v>30</v>
      </c>
      <c r="B169" s="36"/>
      <c r="C169" s="37"/>
      <c r="D169" s="37"/>
      <c r="E169" s="31" t="s">
        <v>799</v>
      </c>
      <c r="F169" s="37"/>
      <c r="G169" s="37"/>
      <c r="H169" s="37"/>
      <c r="I169" s="37"/>
      <c r="J169" s="38"/>
    </row>
    <row r="170">
      <c r="A170" s="29" t="s">
        <v>32</v>
      </c>
      <c r="B170" s="36"/>
      <c r="C170" s="37"/>
      <c r="D170" s="37"/>
      <c r="E170" s="39" t="s">
        <v>869</v>
      </c>
      <c r="F170" s="37"/>
      <c r="G170" s="37"/>
      <c r="H170" s="37"/>
      <c r="I170" s="37"/>
      <c r="J170" s="38"/>
    </row>
    <row r="171">
      <c r="A171" s="29" t="s">
        <v>34</v>
      </c>
      <c r="B171" s="36"/>
      <c r="C171" s="37"/>
      <c r="D171" s="37"/>
      <c r="E171" s="40" t="s">
        <v>27</v>
      </c>
      <c r="F171" s="37"/>
      <c r="G171" s="37"/>
      <c r="H171" s="37"/>
      <c r="I171" s="37"/>
      <c r="J171" s="38"/>
    </row>
    <row r="172">
      <c r="A172" s="29" t="s">
        <v>25</v>
      </c>
      <c r="B172" s="29">
        <v>41</v>
      </c>
      <c r="C172" s="30" t="s">
        <v>801</v>
      </c>
      <c r="D172" s="29" t="s">
        <v>192</v>
      </c>
      <c r="E172" s="31" t="s">
        <v>802</v>
      </c>
      <c r="F172" s="32" t="s">
        <v>171</v>
      </c>
      <c r="G172" s="33">
        <v>30</v>
      </c>
      <c r="H172" s="34">
        <v>0</v>
      </c>
      <c r="I172" s="34">
        <f>ROUND(G172*H172,P4)</f>
        <v>0</v>
      </c>
      <c r="J172" s="29"/>
      <c r="O172" s="35">
        <f>I172*0.21</f>
        <v>0</v>
      </c>
      <c r="P172">
        <v>3</v>
      </c>
    </row>
    <row r="173">
      <c r="A173" s="29" t="s">
        <v>30</v>
      </c>
      <c r="B173" s="36"/>
      <c r="C173" s="37"/>
      <c r="D173" s="37"/>
      <c r="E173" s="31" t="s">
        <v>803</v>
      </c>
      <c r="F173" s="37"/>
      <c r="G173" s="37"/>
      <c r="H173" s="37"/>
      <c r="I173" s="37"/>
      <c r="J173" s="38"/>
    </row>
    <row r="174">
      <c r="A174" s="29" t="s">
        <v>32</v>
      </c>
      <c r="B174" s="36"/>
      <c r="C174" s="37"/>
      <c r="D174" s="37"/>
      <c r="E174" s="39" t="s">
        <v>870</v>
      </c>
      <c r="F174" s="37"/>
      <c r="G174" s="37"/>
      <c r="H174" s="37"/>
      <c r="I174" s="37"/>
      <c r="J174" s="38"/>
    </row>
    <row r="175">
      <c r="A175" s="29" t="s">
        <v>34</v>
      </c>
      <c r="B175" s="36"/>
      <c r="C175" s="37"/>
      <c r="D175" s="37"/>
      <c r="E175" s="40" t="s">
        <v>27</v>
      </c>
      <c r="F175" s="37"/>
      <c r="G175" s="37"/>
      <c r="H175" s="37"/>
      <c r="I175" s="37"/>
      <c r="J175" s="38"/>
    </row>
    <row r="176">
      <c r="A176" s="29" t="s">
        <v>25</v>
      </c>
      <c r="B176" s="29">
        <v>42</v>
      </c>
      <c r="C176" s="30" t="s">
        <v>805</v>
      </c>
      <c r="D176" s="29" t="s">
        <v>192</v>
      </c>
      <c r="E176" s="31" t="s">
        <v>806</v>
      </c>
      <c r="F176" s="32" t="s">
        <v>807</v>
      </c>
      <c r="G176" s="33">
        <v>0.10000000000000001</v>
      </c>
      <c r="H176" s="34">
        <v>0</v>
      </c>
      <c r="I176" s="34">
        <f>ROUND(G176*H176,P4)</f>
        <v>0</v>
      </c>
      <c r="J176" s="29"/>
      <c r="O176" s="35">
        <f>I176*0.21</f>
        <v>0</v>
      </c>
      <c r="P176">
        <v>3</v>
      </c>
    </row>
    <row r="177">
      <c r="A177" s="29" t="s">
        <v>30</v>
      </c>
      <c r="B177" s="36"/>
      <c r="C177" s="37"/>
      <c r="D177" s="37"/>
      <c r="E177" s="31" t="s">
        <v>808</v>
      </c>
      <c r="F177" s="37"/>
      <c r="G177" s="37"/>
      <c r="H177" s="37"/>
      <c r="I177" s="37"/>
      <c r="J177" s="38"/>
    </row>
    <row r="178">
      <c r="A178" s="29" t="s">
        <v>32</v>
      </c>
      <c r="B178" s="36"/>
      <c r="C178" s="37"/>
      <c r="D178" s="37"/>
      <c r="E178" s="39" t="s">
        <v>871</v>
      </c>
      <c r="F178" s="37"/>
      <c r="G178" s="37"/>
      <c r="H178" s="37"/>
      <c r="I178" s="37"/>
      <c r="J178" s="38"/>
    </row>
    <row r="179">
      <c r="A179" s="29" t="s">
        <v>34</v>
      </c>
      <c r="B179" s="36"/>
      <c r="C179" s="37"/>
      <c r="D179" s="37"/>
      <c r="E179" s="40" t="s">
        <v>27</v>
      </c>
      <c r="F179" s="37"/>
      <c r="G179" s="37"/>
      <c r="H179" s="37"/>
      <c r="I179" s="37"/>
      <c r="J179" s="38"/>
    </row>
    <row r="180">
      <c r="A180" s="29" t="s">
        <v>25</v>
      </c>
      <c r="B180" s="29">
        <v>43</v>
      </c>
      <c r="C180" s="30" t="s">
        <v>810</v>
      </c>
      <c r="D180" s="29" t="s">
        <v>192</v>
      </c>
      <c r="E180" s="31" t="s">
        <v>811</v>
      </c>
      <c r="F180" s="32" t="s">
        <v>98</v>
      </c>
      <c r="G180" s="33">
        <v>1</v>
      </c>
      <c r="H180" s="34">
        <v>0</v>
      </c>
      <c r="I180" s="34">
        <f>ROUND(G180*H180,P4)</f>
        <v>0</v>
      </c>
      <c r="J180" s="29"/>
      <c r="O180" s="35">
        <f>I180*0.21</f>
        <v>0</v>
      </c>
      <c r="P180">
        <v>3</v>
      </c>
    </row>
    <row r="181">
      <c r="A181" s="29" t="s">
        <v>30</v>
      </c>
      <c r="B181" s="36"/>
      <c r="C181" s="37"/>
      <c r="D181" s="37"/>
      <c r="E181" s="31" t="s">
        <v>812</v>
      </c>
      <c r="F181" s="37"/>
      <c r="G181" s="37"/>
      <c r="H181" s="37"/>
      <c r="I181" s="37"/>
      <c r="J181" s="38"/>
    </row>
    <row r="182">
      <c r="A182" s="29" t="s">
        <v>32</v>
      </c>
      <c r="B182" s="36"/>
      <c r="C182" s="37"/>
      <c r="D182" s="37"/>
      <c r="E182" s="39" t="s">
        <v>832</v>
      </c>
      <c r="F182" s="37"/>
      <c r="G182" s="37"/>
      <c r="H182" s="37"/>
      <c r="I182" s="37"/>
      <c r="J182" s="38"/>
    </row>
    <row r="183">
      <c r="A183" s="29" t="s">
        <v>34</v>
      </c>
      <c r="B183" s="36"/>
      <c r="C183" s="37"/>
      <c r="D183" s="37"/>
      <c r="E183" s="40" t="s">
        <v>27</v>
      </c>
      <c r="F183" s="37"/>
      <c r="G183" s="37"/>
      <c r="H183" s="37"/>
      <c r="I183" s="37"/>
      <c r="J183" s="38"/>
    </row>
    <row r="184">
      <c r="A184" s="29" t="s">
        <v>25</v>
      </c>
      <c r="B184" s="29">
        <v>44</v>
      </c>
      <c r="C184" s="30" t="s">
        <v>872</v>
      </c>
      <c r="D184" s="29" t="s">
        <v>192</v>
      </c>
      <c r="E184" s="31" t="s">
        <v>814</v>
      </c>
      <c r="F184" s="32" t="s">
        <v>375</v>
      </c>
      <c r="G184" s="33">
        <v>1</v>
      </c>
      <c r="H184" s="34">
        <v>0</v>
      </c>
      <c r="I184" s="34">
        <f>ROUND(G184*H184,P4)</f>
        <v>0</v>
      </c>
      <c r="J184" s="29"/>
      <c r="O184" s="35">
        <f>I184*0.21</f>
        <v>0</v>
      </c>
      <c r="P184">
        <v>3</v>
      </c>
    </row>
    <row r="185">
      <c r="A185" s="29" t="s">
        <v>30</v>
      </c>
      <c r="B185" s="36"/>
      <c r="C185" s="37"/>
      <c r="D185" s="37"/>
      <c r="E185" s="31" t="s">
        <v>817</v>
      </c>
      <c r="F185" s="37"/>
      <c r="G185" s="37"/>
      <c r="H185" s="37"/>
      <c r="I185" s="37"/>
      <c r="J185" s="38"/>
    </row>
    <row r="186">
      <c r="A186" s="29" t="s">
        <v>32</v>
      </c>
      <c r="B186" s="36"/>
      <c r="C186" s="37"/>
      <c r="D186" s="37"/>
      <c r="E186" s="39" t="s">
        <v>832</v>
      </c>
      <c r="F186" s="37"/>
      <c r="G186" s="37"/>
      <c r="H186" s="37"/>
      <c r="I186" s="37"/>
      <c r="J186" s="38"/>
    </row>
    <row r="187">
      <c r="A187" s="29" t="s">
        <v>34</v>
      </c>
      <c r="B187" s="36"/>
      <c r="C187" s="37"/>
      <c r="D187" s="37"/>
      <c r="E187" s="40" t="s">
        <v>27</v>
      </c>
      <c r="F187" s="37"/>
      <c r="G187" s="37"/>
      <c r="H187" s="37"/>
      <c r="I187" s="37"/>
      <c r="J187" s="38"/>
    </row>
    <row r="188">
      <c r="A188" s="29" t="s">
        <v>25</v>
      </c>
      <c r="B188" s="29">
        <v>45</v>
      </c>
      <c r="C188" s="30" t="s">
        <v>818</v>
      </c>
      <c r="D188" s="29" t="s">
        <v>192</v>
      </c>
      <c r="E188" s="31" t="s">
        <v>819</v>
      </c>
      <c r="F188" s="32" t="s">
        <v>98</v>
      </c>
      <c r="G188" s="33">
        <v>0.40000000000000002</v>
      </c>
      <c r="H188" s="34">
        <v>0</v>
      </c>
      <c r="I188" s="34">
        <f>ROUND(G188*H188,P4)</f>
        <v>0</v>
      </c>
      <c r="J188" s="29"/>
      <c r="O188" s="35">
        <f>I188*0.21</f>
        <v>0</v>
      </c>
      <c r="P188">
        <v>3</v>
      </c>
    </row>
    <row r="189">
      <c r="A189" s="29" t="s">
        <v>30</v>
      </c>
      <c r="B189" s="36"/>
      <c r="C189" s="37"/>
      <c r="D189" s="37"/>
      <c r="E189" s="31" t="s">
        <v>820</v>
      </c>
      <c r="F189" s="37"/>
      <c r="G189" s="37"/>
      <c r="H189" s="37"/>
      <c r="I189" s="37"/>
      <c r="J189" s="38"/>
    </row>
    <row r="190">
      <c r="A190" s="29" t="s">
        <v>32</v>
      </c>
      <c r="B190" s="36"/>
      <c r="C190" s="37"/>
      <c r="D190" s="37"/>
      <c r="E190" s="39" t="s">
        <v>873</v>
      </c>
      <c r="F190" s="37"/>
      <c r="G190" s="37"/>
      <c r="H190" s="37"/>
      <c r="I190" s="37"/>
      <c r="J190" s="38"/>
    </row>
    <row r="191">
      <c r="A191" s="29" t="s">
        <v>34</v>
      </c>
      <c r="B191" s="36"/>
      <c r="C191" s="37"/>
      <c r="D191" s="37"/>
      <c r="E191" s="40" t="s">
        <v>27</v>
      </c>
      <c r="F191" s="37"/>
      <c r="G191" s="37"/>
      <c r="H191" s="37"/>
      <c r="I191" s="37"/>
      <c r="J191" s="38"/>
    </row>
    <row r="192">
      <c r="A192" s="29" t="s">
        <v>25</v>
      </c>
      <c r="B192" s="29">
        <v>46</v>
      </c>
      <c r="C192" s="30" t="s">
        <v>874</v>
      </c>
      <c r="D192" s="29" t="s">
        <v>192</v>
      </c>
      <c r="E192" s="31" t="s">
        <v>823</v>
      </c>
      <c r="F192" s="32" t="s">
        <v>112</v>
      </c>
      <c r="G192" s="33">
        <v>5</v>
      </c>
      <c r="H192" s="34">
        <v>0</v>
      </c>
      <c r="I192" s="34">
        <f>ROUND(G192*H192,P4)</f>
        <v>0</v>
      </c>
      <c r="J192" s="29"/>
      <c r="O192" s="35">
        <f>I192*0.21</f>
        <v>0</v>
      </c>
      <c r="P192">
        <v>3</v>
      </c>
    </row>
    <row r="193">
      <c r="A193" s="29" t="s">
        <v>30</v>
      </c>
      <c r="B193" s="36"/>
      <c r="C193" s="37"/>
      <c r="D193" s="37"/>
      <c r="E193" s="31" t="s">
        <v>824</v>
      </c>
      <c r="F193" s="37"/>
      <c r="G193" s="37"/>
      <c r="H193" s="37"/>
      <c r="I193" s="37"/>
      <c r="J193" s="38"/>
    </row>
    <row r="194">
      <c r="A194" s="29" t="s">
        <v>32</v>
      </c>
      <c r="B194" s="36"/>
      <c r="C194" s="37"/>
      <c r="D194" s="37"/>
      <c r="E194" s="39" t="s">
        <v>860</v>
      </c>
      <c r="F194" s="37"/>
      <c r="G194" s="37"/>
      <c r="H194" s="37"/>
      <c r="I194" s="37"/>
      <c r="J194" s="38"/>
    </row>
    <row r="195">
      <c r="A195" s="29" t="s">
        <v>34</v>
      </c>
      <c r="B195" s="36"/>
      <c r="C195" s="37"/>
      <c r="D195" s="37"/>
      <c r="E195" s="40" t="s">
        <v>27</v>
      </c>
      <c r="F195" s="37"/>
      <c r="G195" s="37"/>
      <c r="H195" s="37"/>
      <c r="I195" s="37"/>
      <c r="J195" s="38"/>
    </row>
    <row r="196">
      <c r="A196" s="29" t="s">
        <v>25</v>
      </c>
      <c r="B196" s="29">
        <v>47</v>
      </c>
      <c r="C196" s="30" t="s">
        <v>875</v>
      </c>
      <c r="D196" s="29" t="s">
        <v>192</v>
      </c>
      <c r="E196" s="31" t="s">
        <v>823</v>
      </c>
      <c r="F196" s="32" t="s">
        <v>112</v>
      </c>
      <c r="G196" s="33">
        <v>50</v>
      </c>
      <c r="H196" s="34">
        <v>0</v>
      </c>
      <c r="I196" s="34">
        <f>ROUND(G196*H196,P4)</f>
        <v>0</v>
      </c>
      <c r="J196" s="29"/>
      <c r="O196" s="35">
        <f>I196*0.21</f>
        <v>0</v>
      </c>
      <c r="P196">
        <v>3</v>
      </c>
    </row>
    <row r="197">
      <c r="A197" s="29" t="s">
        <v>30</v>
      </c>
      <c r="B197" s="36"/>
      <c r="C197" s="37"/>
      <c r="D197" s="37"/>
      <c r="E197" s="31" t="s">
        <v>876</v>
      </c>
      <c r="F197" s="37"/>
      <c r="G197" s="37"/>
      <c r="H197" s="37"/>
      <c r="I197" s="37"/>
      <c r="J197" s="38"/>
    </row>
    <row r="198">
      <c r="A198" s="29" t="s">
        <v>32</v>
      </c>
      <c r="B198" s="36"/>
      <c r="C198" s="37"/>
      <c r="D198" s="37"/>
      <c r="E198" s="39" t="s">
        <v>868</v>
      </c>
      <c r="F198" s="37"/>
      <c r="G198" s="37"/>
      <c r="H198" s="37"/>
      <c r="I198" s="37"/>
      <c r="J198" s="38"/>
    </row>
    <row r="199">
      <c r="A199" s="29" t="s">
        <v>34</v>
      </c>
      <c r="B199" s="41"/>
      <c r="C199" s="42"/>
      <c r="D199" s="42"/>
      <c r="E199" s="44" t="s">
        <v>27</v>
      </c>
      <c r="F199" s="42"/>
      <c r="G199" s="42"/>
      <c r="H199" s="42"/>
      <c r="I199" s="42"/>
      <c r="J19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2025-11-06T06:58:05Z</dcterms:created>
  <dcterms:modified xsi:type="dcterms:W3CDTF">2025-11-06T06:58:05Z</dcterms:modified>
</cp:coreProperties>
</file>